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TALENTO HUMANO 2026\LOTAIP 2026\05 MAYO 2026\"/>
    </mc:Choice>
  </mc:AlternateContent>
  <bookViews>
    <workbookView xWindow="0" yWindow="0" windowWidth="20490" windowHeight="7455" tabRatio="706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datos'!$A$1:$U$133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62" i="2" l="1"/>
  <c r="F62" i="2"/>
  <c r="G62" i="2" s="1"/>
  <c r="H54" i="2"/>
  <c r="F54" i="2"/>
  <c r="G54" i="2" s="1"/>
  <c r="H110" i="2"/>
  <c r="F110" i="2"/>
  <c r="G110" i="2" s="1"/>
  <c r="H133" i="2"/>
  <c r="H132" i="2"/>
  <c r="H131" i="2"/>
  <c r="H130" i="2"/>
  <c r="H127" i="2"/>
  <c r="H124" i="2"/>
  <c r="H122" i="2"/>
  <c r="H120" i="2"/>
  <c r="H119" i="2"/>
  <c r="H117" i="2"/>
  <c r="H116" i="2"/>
  <c r="H115" i="2"/>
  <c r="H114" i="2"/>
  <c r="H113" i="2"/>
  <c r="H112" i="2"/>
  <c r="H111" i="2"/>
  <c r="H109" i="2"/>
  <c r="H108" i="2"/>
  <c r="H107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1" i="2"/>
  <c r="H84" i="2"/>
  <c r="H81" i="2"/>
  <c r="H80" i="2"/>
  <c r="H79" i="2"/>
  <c r="H77" i="2"/>
  <c r="H75" i="2"/>
  <c r="H74" i="2"/>
  <c r="H73" i="2"/>
  <c r="H72" i="2"/>
  <c r="H71" i="2"/>
  <c r="H70" i="2"/>
  <c r="H69" i="2"/>
  <c r="H68" i="2"/>
  <c r="H67" i="2"/>
  <c r="H66" i="2"/>
  <c r="H65" i="2"/>
  <c r="H63" i="2"/>
  <c r="H61" i="2"/>
  <c r="H60" i="2"/>
  <c r="H59" i="2"/>
  <c r="H58" i="2"/>
  <c r="H57" i="2"/>
  <c r="H56" i="2"/>
  <c r="H55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5" i="2"/>
  <c r="H14" i="2"/>
  <c r="H13" i="2"/>
  <c r="H12" i="2"/>
  <c r="H9" i="2"/>
  <c r="H7" i="2"/>
  <c r="H4" i="2"/>
  <c r="G133" i="2"/>
  <c r="G132" i="2"/>
  <c r="G131" i="2"/>
  <c r="G130" i="2"/>
  <c r="G127" i="2"/>
  <c r="G124" i="2"/>
  <c r="G122" i="2"/>
  <c r="G120" i="2"/>
  <c r="G119" i="2"/>
  <c r="G117" i="2"/>
  <c r="G116" i="2"/>
  <c r="G115" i="2"/>
  <c r="G114" i="2"/>
  <c r="G113" i="2"/>
  <c r="G112" i="2"/>
  <c r="G111" i="2"/>
  <c r="G109" i="2"/>
  <c r="G108" i="2"/>
  <c r="G107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1" i="2"/>
  <c r="G84" i="2"/>
  <c r="G81" i="2"/>
  <c r="G80" i="2"/>
  <c r="G79" i="2"/>
  <c r="G77" i="2"/>
  <c r="G75" i="2"/>
  <c r="G74" i="2"/>
  <c r="G73" i="2"/>
  <c r="G72" i="2"/>
  <c r="G71" i="2"/>
  <c r="G70" i="2"/>
  <c r="G69" i="2"/>
  <c r="G68" i="2"/>
  <c r="G67" i="2"/>
  <c r="G66" i="2"/>
  <c r="G65" i="2"/>
  <c r="G63" i="2"/>
  <c r="G61" i="2"/>
  <c r="G60" i="2"/>
  <c r="G59" i="2"/>
  <c r="G58" i="2"/>
  <c r="G57" i="2"/>
  <c r="G56" i="2"/>
  <c r="G55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5" i="2"/>
  <c r="G14" i="2"/>
  <c r="G13" i="2"/>
  <c r="G12" i="2"/>
  <c r="G9" i="2"/>
  <c r="G7" i="2"/>
  <c r="H121" i="2"/>
  <c r="K133" i="2" l="1"/>
  <c r="H2" i="2"/>
  <c r="K3" i="2" l="1"/>
  <c r="K5" i="2"/>
  <c r="K6" i="2"/>
  <c r="K7" i="2"/>
  <c r="K8" i="2"/>
  <c r="K10" i="2"/>
  <c r="K11" i="2"/>
  <c r="K15" i="2"/>
  <c r="K16" i="2"/>
  <c r="K17" i="2"/>
  <c r="K18" i="2"/>
  <c r="K76" i="2"/>
  <c r="K79" i="2"/>
  <c r="K82" i="2"/>
  <c r="K83" i="2"/>
  <c r="K85" i="2"/>
  <c r="K86" i="2"/>
  <c r="K87" i="2"/>
  <c r="K88" i="2"/>
  <c r="K89" i="2"/>
  <c r="K90" i="2"/>
  <c r="K92" i="2"/>
  <c r="K118" i="2"/>
  <c r="K123" i="2"/>
  <c r="K125" i="2"/>
  <c r="K126" i="2"/>
  <c r="K128" i="2"/>
  <c r="K129" i="2"/>
  <c r="K130" i="2"/>
  <c r="K132" i="2"/>
  <c r="K127" i="2"/>
  <c r="K124" i="2"/>
  <c r="K122" i="2"/>
  <c r="K119" i="2"/>
  <c r="K117" i="2"/>
  <c r="K116" i="2"/>
  <c r="K114" i="2"/>
  <c r="K113" i="2"/>
  <c r="K112" i="2"/>
  <c r="K110" i="2"/>
  <c r="K109" i="2"/>
  <c r="K108" i="2"/>
  <c r="K106" i="2"/>
  <c r="K105" i="2"/>
  <c r="K104" i="2"/>
  <c r="K102" i="2"/>
  <c r="K101" i="2"/>
  <c r="K100" i="2"/>
  <c r="K98" i="2"/>
  <c r="K97" i="2"/>
  <c r="K96" i="2"/>
  <c r="K94" i="2"/>
  <c r="K93" i="2"/>
  <c r="K91" i="2"/>
  <c r="K81" i="2"/>
  <c r="K80" i="2"/>
  <c r="K78" i="2"/>
  <c r="K75" i="2"/>
  <c r="K74" i="2"/>
  <c r="K73" i="2"/>
  <c r="K71" i="2"/>
  <c r="K70" i="2"/>
  <c r="K69" i="2"/>
  <c r="K67" i="2"/>
  <c r="K66" i="2"/>
  <c r="K65" i="2"/>
  <c r="K63" i="2"/>
  <c r="K62" i="2"/>
  <c r="K61" i="2"/>
  <c r="K59" i="2"/>
  <c r="K58" i="2"/>
  <c r="K57" i="2"/>
  <c r="K55" i="2"/>
  <c r="K54" i="2"/>
  <c r="K53" i="2"/>
  <c r="K52" i="2"/>
  <c r="K50" i="2"/>
  <c r="K49" i="2"/>
  <c r="K48" i="2"/>
  <c r="K46" i="2"/>
  <c r="K45" i="2"/>
  <c r="K44" i="2"/>
  <c r="K42" i="2"/>
  <c r="K41" i="2"/>
  <c r="K40" i="2"/>
  <c r="K38" i="2"/>
  <c r="K37" i="2"/>
  <c r="K36" i="2"/>
  <c r="K34" i="2"/>
  <c r="K33" i="2"/>
  <c r="K32" i="2"/>
  <c r="K30" i="2"/>
  <c r="K29" i="2"/>
  <c r="K28" i="2"/>
  <c r="K26" i="2"/>
  <c r="K25" i="2"/>
  <c r="K24" i="2"/>
  <c r="K22" i="2"/>
  <c r="K21" i="2"/>
  <c r="K20" i="2"/>
  <c r="K14" i="2"/>
  <c r="K13" i="2"/>
  <c r="K12" i="2"/>
  <c r="K9" i="2"/>
  <c r="G4" i="2"/>
  <c r="G2" i="2"/>
  <c r="K2" i="2" s="1"/>
  <c r="K121" i="2"/>
  <c r="K19" i="2" l="1"/>
  <c r="K23" i="2"/>
  <c r="K27" i="2"/>
  <c r="K31" i="2"/>
  <c r="K35" i="2"/>
  <c r="K39" i="2"/>
  <c r="K43" i="2"/>
  <c r="K47" i="2"/>
  <c r="K51" i="2"/>
  <c r="K56" i="2"/>
  <c r="K60" i="2"/>
  <c r="K64" i="2"/>
  <c r="K68" i="2"/>
  <c r="K72" i="2"/>
  <c r="K84" i="2"/>
  <c r="K95" i="2"/>
  <c r="K99" i="2"/>
  <c r="K103" i="2"/>
  <c r="K107" i="2"/>
  <c r="K111" i="2"/>
  <c r="K115" i="2"/>
  <c r="K120" i="2"/>
  <c r="K131" i="2"/>
  <c r="K4" i="2"/>
  <c r="K77" i="2"/>
</calcChain>
</file>

<file path=xl/sharedStrings.xml><?xml version="1.0" encoding="utf-8"?>
<sst xmlns="http://schemas.openxmlformats.org/spreadsheetml/2006/main" count="582" uniqueCount="223">
  <si>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</si>
  <si>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</si>
  <si>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</si>
  <si>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</si>
  <si>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</si>
  <si>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</si>
  <si>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</si>
  <si>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</si>
  <si>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</si>
  <si>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</si>
  <si>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</si>
  <si>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</si>
  <si>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</si>
  <si>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</si>
  <si>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</si>
  <si>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</si>
  <si>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</si>
  <si>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</si>
  <si>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</si>
  <si>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</si>
  <si>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</si>
  <si>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</si>
  <si>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</si>
  <si>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</si>
  <si>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</si>
  <si>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</si>
  <si>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</si>
  <si>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</si>
  <si>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</si>
  <si>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</si>
  <si>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</si>
  <si>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</si>
  <si>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</si>
  <si>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</si>
  <si>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</si>
  <si>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</si>
  <si>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</si>
  <si>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</si>
  <si>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</si>
  <si>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</si>
  <si>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</si>
  <si>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</si>
  <si>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</si>
  <si>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</si>
  <si>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</si>
  <si>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</si>
  <si>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</si>
  <si>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</si>
  <si>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</si>
  <si>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</si>
  <si>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</si>
  <si>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</si>
  <si>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</si>
  <si>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</si>
  <si>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</si>
  <si>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</si>
  <si>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</si>
  <si>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</si>
  <si>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</si>
  <si>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</si>
  <si>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</si>
  <si>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</si>
  <si>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</si>
  <si>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</si>
  <si>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</si>
  <si>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</si>
  <si>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</si>
  <si>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</si>
  <si>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</si>
  <si>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</si>
  <si>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</si>
  <si>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</si>
  <si>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</si>
  <si>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</si>
  <si>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</si>
  <si>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</si>
  <si>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</si>
  <si>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</si>
  <si>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</si>
  <si>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</si>
  <si>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</si>
  <si>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</si>
  <si>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</si>
  <si>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</si>
  <si>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</si>
  <si>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</si>
  <si>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</si>
  <si>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</si>
  <si>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</si>
  <si>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650</t>
  </si>
  <si>
    <t>180</t>
  </si>
  <si>
    <t>600</t>
  </si>
  <si>
    <t>525</t>
  </si>
  <si>
    <t>690</t>
  </si>
  <si>
    <t>720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</si>
  <si>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</si>
  <si>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</si>
  <si>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</si>
  <si>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</si>
  <si>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</si>
  <si>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</si>
  <si>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</si>
  <si>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</si>
  <si>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</si>
  <si>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</si>
  <si>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</si>
  <si>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</si>
  <si>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</si>
  <si>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</si>
  <si>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</si>
  <si>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</si>
  <si>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</si>
  <si>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</si>
  <si>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</si>
  <si>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</si>
  <si>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</si>
  <si>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</si>
  <si>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</si>
  <si>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</si>
  <si>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</si>
  <si>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</si>
  <si>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</si>
  <si>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</si>
  <si>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</si>
  <si>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</si>
  <si>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</si>
  <si>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</si>
  <si>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</si>
  <si>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</si>
  <si>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</si>
  <si>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</si>
  <si>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</si>
  <si>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</si>
  <si>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</si>
  <si>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</si>
  <si>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</si>
  <si>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</si>
  <si>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</si>
  <si>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</si>
  <si>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</si>
  <si>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</si>
  <si>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</si>
  <si>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</si>
  <si>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</si>
  <si>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</si>
  <si>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</si>
  <si>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</si>
  <si>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</si>
  <si>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</si>
  <si>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</si>
  <si>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</si>
  <si>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</si>
  <si>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</si>
  <si>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</si>
  <si>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</si>
  <si>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</si>
  <si>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</si>
  <si>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</si>
  <si>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</si>
  <si>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420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</si>
  <si>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</si>
  <si>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</si>
  <si>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</si>
  <si>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</si>
  <si>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</si>
  <si>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</si>
  <si>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</si>
  <si>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</si>
  <si>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</si>
  <si>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</si>
  <si>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</si>
  <si>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</si>
  <si>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</si>
  <si>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</si>
  <si>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</si>
  <si>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</si>
  <si>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</si>
  <si>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</si>
  <si>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</si>
  <si>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</si>
  <si>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</si>
  <si>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</si>
  <si>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</si>
  <si>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</si>
  <si>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</si>
  <si>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</si>
  <si>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</si>
  <si>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</si>
  <si>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</si>
  <si>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</si>
  <si>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</si>
  <si>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</si>
  <si>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</si>
  <si>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</si>
  <si>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</si>
  <si>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</si>
  <si>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</si>
  <si>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</si>
  <si>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</si>
  <si>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</si>
  <si>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</si>
  <si>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</si>
  <si>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</si>
  <si>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</si>
  <si>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COMISARIO /A NACIONAL DE POLICIA 1</t>
  </si>
  <si>
    <t>DIRECTOR(A) ADMINISTRATIVO (A) FINANCIERO (A)</t>
  </si>
  <si>
    <t>ASISTENTE DE TECNOLOGIAS DE LA INFORMACION Y COMUNICACIONES.</t>
  </si>
  <si>
    <t>ASISTENTE DE PLANIFICACION .</t>
  </si>
  <si>
    <t>AUXILIAR DE SERVICIOS .</t>
  </si>
  <si>
    <t>NIVEL JERARQUICO SUPERIOR 5 DEC.624</t>
  </si>
  <si>
    <t>NIVEL JERARQUICO SUPERIOR 1 DEC. 601</t>
  </si>
  <si>
    <t>515</t>
  </si>
  <si>
    <t>660</t>
  </si>
  <si>
    <t>670</t>
  </si>
  <si>
    <t>495</t>
  </si>
  <si>
    <t>215</t>
  </si>
  <si>
    <t>170</t>
  </si>
  <si>
    <t>160</t>
  </si>
  <si>
    <t>280</t>
  </si>
  <si>
    <t>476</t>
  </si>
  <si>
    <t>32</t>
  </si>
  <si>
    <t>1.SERVICIO CIVIL PUBLICO (LOSEP)</t>
  </si>
  <si>
    <t>2.CODIGO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</si>
</sst>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4" borderId="0" xfId="0" applyFill="1"/>
    <xf numFmtId="2" fontId="0" fillId="0" borderId="2" xfId="0" applyNumberFormat="1" applyBorder="1"/>
    <xf numFmtId="0" fontId="0" fillId="0" borderId="2" xfId="0" applyFill="1" applyBorder="1"/>
    <xf numFmtId="0" fontId="0" fillId="5" borderId="2" xfId="0" applyFill="1" applyBorder="1"/>
    <xf numFmtId="2" fontId="8" fillId="5" borderId="2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74"/>
  <sheetViews>
    <sheetView tabSelected="1" topLeftCell="F54" zoomScale="106" zoomScaleNormal="106" workbookViewId="0">
      <selection activeCell="H65" sqref="H65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19" customWidth="1"/>
    <col min="5" max="5" width="38.140625" style="19" bestFit="1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181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0">
        <v>1</v>
      </c>
      <c r="B2" s="22" t="s">
        <v>58</v>
      </c>
      <c r="C2" s="22" t="s">
        <v>221</v>
      </c>
      <c r="D2" s="22" t="s">
        <v>116</v>
      </c>
      <c r="E2" s="22" t="s">
        <v>209</v>
      </c>
      <c r="F2" s="22">
        <v>3247</v>
      </c>
      <c r="G2" s="22">
        <f>(F2/12)</f>
        <v>270.58333333333331</v>
      </c>
      <c r="H2" s="22">
        <f>482/12</f>
        <v>40.166666666666664</v>
      </c>
      <c r="I2" s="22">
        <v>0</v>
      </c>
      <c r="J2" s="22">
        <v>0</v>
      </c>
      <c r="K2" s="21">
        <f t="shared" ref="K2:K33" si="0">SUM(G2:J2)</f>
        <v>310.75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20">
        <v>2</v>
      </c>
      <c r="B3" s="22" t="s">
        <v>40</v>
      </c>
      <c r="C3" s="22" t="s">
        <v>221</v>
      </c>
      <c r="D3" s="22" t="s">
        <v>86</v>
      </c>
      <c r="E3" s="22" t="s">
        <v>167</v>
      </c>
      <c r="F3" s="22">
        <v>622</v>
      </c>
      <c r="G3" s="22">
        <v>0</v>
      </c>
      <c r="H3" s="22">
        <v>0</v>
      </c>
      <c r="I3" s="22">
        <v>0</v>
      </c>
      <c r="J3" s="22">
        <v>0</v>
      </c>
      <c r="K3" s="21">
        <f t="shared" si="0"/>
        <v>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20">
        <v>3</v>
      </c>
      <c r="B4" s="22" t="s">
        <v>40</v>
      </c>
      <c r="C4" s="22" t="s">
        <v>221</v>
      </c>
      <c r="D4" s="22" t="s">
        <v>203</v>
      </c>
      <c r="E4" s="22" t="s">
        <v>167</v>
      </c>
      <c r="F4" s="22">
        <v>622</v>
      </c>
      <c r="G4" s="22">
        <f>(F4/12)</f>
        <v>51.833333333333336</v>
      </c>
      <c r="H4" s="22">
        <f>482/12</f>
        <v>40.166666666666664</v>
      </c>
      <c r="I4" s="22">
        <v>0</v>
      </c>
      <c r="J4" s="22">
        <v>0</v>
      </c>
      <c r="K4" s="21">
        <f t="shared" si="0"/>
        <v>92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20">
        <v>4</v>
      </c>
      <c r="B5" s="22" t="s">
        <v>40</v>
      </c>
      <c r="C5" s="22" t="s">
        <v>221</v>
      </c>
      <c r="D5" s="22" t="s">
        <v>135</v>
      </c>
      <c r="E5" s="22" t="s">
        <v>167</v>
      </c>
      <c r="F5" s="22">
        <v>622</v>
      </c>
      <c r="G5" s="22">
        <v>0</v>
      </c>
      <c r="H5" s="22">
        <v>0</v>
      </c>
      <c r="I5" s="22">
        <v>0</v>
      </c>
      <c r="J5" s="22">
        <v>0</v>
      </c>
      <c r="K5" s="21">
        <f t="shared" si="0"/>
        <v>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20">
        <v>5</v>
      </c>
      <c r="B6" s="22" t="s">
        <v>40</v>
      </c>
      <c r="C6" s="22" t="s">
        <v>221</v>
      </c>
      <c r="D6" s="22" t="s">
        <v>120</v>
      </c>
      <c r="E6" s="22" t="s">
        <v>167</v>
      </c>
      <c r="F6" s="22">
        <v>622</v>
      </c>
      <c r="G6" s="22">
        <v>0</v>
      </c>
      <c r="H6" s="22">
        <v>0</v>
      </c>
      <c r="I6" s="22">
        <v>0</v>
      </c>
      <c r="J6" s="22">
        <v>0</v>
      </c>
      <c r="K6" s="21">
        <f t="shared" si="0"/>
        <v>0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20">
        <v>6</v>
      </c>
      <c r="B7" s="22" t="s">
        <v>40</v>
      </c>
      <c r="C7" s="22" t="s">
        <v>221</v>
      </c>
      <c r="D7" s="22" t="s">
        <v>128</v>
      </c>
      <c r="E7" s="22" t="s">
        <v>167</v>
      </c>
      <c r="F7" s="22">
        <v>622</v>
      </c>
      <c r="G7" s="22">
        <f>(F7/12)</f>
        <v>51.833333333333336</v>
      </c>
      <c r="H7" s="22">
        <f>482/12</f>
        <v>40.166666666666664</v>
      </c>
      <c r="I7" s="22">
        <v>0</v>
      </c>
      <c r="J7" s="22">
        <v>0</v>
      </c>
      <c r="K7" s="21">
        <f t="shared" si="0"/>
        <v>92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20">
        <v>7</v>
      </c>
      <c r="B8" s="22" t="s">
        <v>48</v>
      </c>
      <c r="C8" s="22" t="s">
        <v>221</v>
      </c>
      <c r="D8" s="22" t="s">
        <v>112</v>
      </c>
      <c r="E8" s="22" t="s">
        <v>174</v>
      </c>
      <c r="F8" s="22">
        <v>675</v>
      </c>
      <c r="G8" s="22">
        <v>0</v>
      </c>
      <c r="H8" s="22">
        <v>0</v>
      </c>
      <c r="I8" s="22">
        <v>0</v>
      </c>
      <c r="J8" s="22">
        <v>0</v>
      </c>
      <c r="K8" s="21">
        <f t="shared" si="0"/>
        <v>0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20">
        <v>8</v>
      </c>
      <c r="B9" s="22" t="s">
        <v>63</v>
      </c>
      <c r="C9" s="22" t="s">
        <v>221</v>
      </c>
      <c r="D9" s="22" t="s">
        <v>146</v>
      </c>
      <c r="E9" s="22" t="s">
        <v>174</v>
      </c>
      <c r="F9" s="22">
        <v>675</v>
      </c>
      <c r="G9" s="22">
        <f>(F9/12)</f>
        <v>56.25</v>
      </c>
      <c r="H9" s="22">
        <f>482/12</f>
        <v>40.166666666666664</v>
      </c>
      <c r="I9" s="22">
        <v>0</v>
      </c>
      <c r="J9" s="22">
        <v>0</v>
      </c>
      <c r="K9" s="21">
        <f t="shared" si="0"/>
        <v>96.416666666666657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20">
        <v>9</v>
      </c>
      <c r="B10" s="22" t="s">
        <v>165</v>
      </c>
      <c r="C10" s="22" t="s">
        <v>221</v>
      </c>
      <c r="D10" s="22" t="s">
        <v>180</v>
      </c>
      <c r="E10" s="22" t="s">
        <v>174</v>
      </c>
      <c r="F10" s="22">
        <v>675</v>
      </c>
      <c r="G10" s="22">
        <v>0</v>
      </c>
      <c r="H10" s="22">
        <v>0</v>
      </c>
      <c r="I10" s="22">
        <v>0</v>
      </c>
      <c r="J10" s="22">
        <v>0</v>
      </c>
      <c r="K10" s="21">
        <f t="shared" si="0"/>
        <v>0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20">
        <v>10</v>
      </c>
      <c r="B11" s="22" t="s">
        <v>40</v>
      </c>
      <c r="C11" s="22" t="s">
        <v>221</v>
      </c>
      <c r="D11" s="22" t="s">
        <v>98</v>
      </c>
      <c r="E11" s="22" t="s">
        <v>174</v>
      </c>
      <c r="F11" s="22">
        <v>675</v>
      </c>
      <c r="G11" s="22">
        <v>0</v>
      </c>
      <c r="H11" s="22">
        <v>0</v>
      </c>
      <c r="I11" s="22">
        <v>0</v>
      </c>
      <c r="J11" s="22">
        <v>0</v>
      </c>
      <c r="K11" s="21">
        <f t="shared" si="0"/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20">
        <v>11</v>
      </c>
      <c r="B12" s="22" t="s">
        <v>40</v>
      </c>
      <c r="C12" s="22" t="s">
        <v>221</v>
      </c>
      <c r="D12" s="22" t="s">
        <v>76</v>
      </c>
      <c r="E12" s="22" t="s">
        <v>174</v>
      </c>
      <c r="F12" s="22">
        <v>675</v>
      </c>
      <c r="G12" s="22">
        <f t="shared" ref="G12:G15" si="1">(F12/12)</f>
        <v>56.25</v>
      </c>
      <c r="H12" s="22">
        <f t="shared" ref="H12:H15" si="2">482/12</f>
        <v>40.166666666666664</v>
      </c>
      <c r="I12" s="22">
        <v>0</v>
      </c>
      <c r="J12" s="22">
        <v>0</v>
      </c>
      <c r="K12" s="21">
        <f t="shared" si="0"/>
        <v>96.416666666666657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20">
        <v>12</v>
      </c>
      <c r="B13" s="22" t="s">
        <v>65</v>
      </c>
      <c r="C13" s="22" t="s">
        <v>221</v>
      </c>
      <c r="D13" s="22" t="s">
        <v>149</v>
      </c>
      <c r="E13" s="22" t="s">
        <v>166</v>
      </c>
      <c r="F13" s="22">
        <v>733</v>
      </c>
      <c r="G13" s="22">
        <f t="shared" si="1"/>
        <v>61.083333333333336</v>
      </c>
      <c r="H13" s="22">
        <f t="shared" si="2"/>
        <v>40.166666666666664</v>
      </c>
      <c r="I13" s="22">
        <v>0</v>
      </c>
      <c r="J13" s="22">
        <v>0</v>
      </c>
      <c r="K13" s="21">
        <f t="shared" si="0"/>
        <v>101.25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20">
        <v>13</v>
      </c>
      <c r="B14" s="22" t="s">
        <v>50</v>
      </c>
      <c r="C14" s="22" t="s">
        <v>221</v>
      </c>
      <c r="D14" s="22" t="s">
        <v>84</v>
      </c>
      <c r="E14" s="22" t="s">
        <v>166</v>
      </c>
      <c r="F14" s="22">
        <v>733</v>
      </c>
      <c r="G14" s="22">
        <f t="shared" si="1"/>
        <v>61.083333333333336</v>
      </c>
      <c r="H14" s="22">
        <f t="shared" si="2"/>
        <v>40.166666666666664</v>
      </c>
      <c r="I14" s="22">
        <v>0</v>
      </c>
      <c r="J14" s="22">
        <v>0</v>
      </c>
      <c r="K14" s="21">
        <f t="shared" si="0"/>
        <v>101.25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20">
        <v>14</v>
      </c>
      <c r="B15" s="22" t="s">
        <v>39</v>
      </c>
      <c r="C15" s="22" t="s">
        <v>221</v>
      </c>
      <c r="D15" s="22" t="s">
        <v>66</v>
      </c>
      <c r="E15" s="22" t="s">
        <v>166</v>
      </c>
      <c r="F15" s="22">
        <v>733</v>
      </c>
      <c r="G15" s="22">
        <f t="shared" si="1"/>
        <v>61.083333333333336</v>
      </c>
      <c r="H15" s="22">
        <f t="shared" si="2"/>
        <v>40.166666666666664</v>
      </c>
      <c r="I15" s="22">
        <v>0</v>
      </c>
      <c r="J15" s="22">
        <v>0</v>
      </c>
      <c r="K15" s="21">
        <f t="shared" si="0"/>
        <v>101.25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20">
        <v>15</v>
      </c>
      <c r="B16" s="22" t="s">
        <v>207</v>
      </c>
      <c r="C16" s="22" t="s">
        <v>221</v>
      </c>
      <c r="D16" s="22" t="s">
        <v>129</v>
      </c>
      <c r="E16" s="22" t="s">
        <v>166</v>
      </c>
      <c r="F16" s="22">
        <v>733</v>
      </c>
      <c r="G16" s="22">
        <v>0</v>
      </c>
      <c r="H16" s="22">
        <v>0</v>
      </c>
      <c r="I16" s="22">
        <v>0</v>
      </c>
      <c r="J16" s="22">
        <v>0</v>
      </c>
      <c r="K16" s="21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20">
        <v>16</v>
      </c>
      <c r="B17" s="22" t="s">
        <v>43</v>
      </c>
      <c r="C17" s="22" t="s">
        <v>221</v>
      </c>
      <c r="D17" s="22" t="s">
        <v>85</v>
      </c>
      <c r="E17" s="22" t="s">
        <v>166</v>
      </c>
      <c r="F17" s="22">
        <v>733</v>
      </c>
      <c r="G17" s="22">
        <v>0</v>
      </c>
      <c r="H17" s="22">
        <v>0</v>
      </c>
      <c r="I17" s="22">
        <v>0</v>
      </c>
      <c r="J17" s="22">
        <v>0</v>
      </c>
      <c r="K17" s="21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20">
        <v>17</v>
      </c>
      <c r="B18" s="22" t="s">
        <v>206</v>
      </c>
      <c r="C18" s="22" t="s">
        <v>221</v>
      </c>
      <c r="D18" s="22" t="s">
        <v>104</v>
      </c>
      <c r="E18" s="22" t="s">
        <v>169</v>
      </c>
      <c r="F18" s="22">
        <v>817</v>
      </c>
      <c r="G18" s="22">
        <v>0</v>
      </c>
      <c r="H18" s="22">
        <v>0</v>
      </c>
      <c r="I18" s="22">
        <v>0</v>
      </c>
      <c r="J18" s="22">
        <v>0</v>
      </c>
      <c r="K18" s="21">
        <f t="shared" si="0"/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20">
        <v>18</v>
      </c>
      <c r="B19" s="22" t="s">
        <v>45</v>
      </c>
      <c r="C19" s="22" t="s">
        <v>221</v>
      </c>
      <c r="D19" s="22" t="s">
        <v>132</v>
      </c>
      <c r="E19" s="22" t="s">
        <v>171</v>
      </c>
      <c r="F19" s="22">
        <v>1086</v>
      </c>
      <c r="G19" s="22">
        <f t="shared" ref="G19:G75" si="3">(F19/12)</f>
        <v>90.5</v>
      </c>
      <c r="H19" s="22">
        <f t="shared" ref="H19:H75" si="4">482/12</f>
        <v>40.166666666666664</v>
      </c>
      <c r="I19" s="22">
        <v>0</v>
      </c>
      <c r="J19" s="22">
        <v>0</v>
      </c>
      <c r="K19" s="21">
        <f t="shared" si="0"/>
        <v>130.66666666666666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20">
        <v>19</v>
      </c>
      <c r="B20" s="22" t="s">
        <v>45</v>
      </c>
      <c r="C20" s="22" t="s">
        <v>221</v>
      </c>
      <c r="D20" s="22" t="s">
        <v>119</v>
      </c>
      <c r="E20" s="22" t="s">
        <v>171</v>
      </c>
      <c r="F20" s="22">
        <v>1086</v>
      </c>
      <c r="G20" s="22">
        <f t="shared" si="3"/>
        <v>90.5</v>
      </c>
      <c r="H20" s="22">
        <f t="shared" si="4"/>
        <v>40.166666666666664</v>
      </c>
      <c r="I20" s="22">
        <v>0</v>
      </c>
      <c r="J20" s="22">
        <v>0</v>
      </c>
      <c r="K20" s="21">
        <f t="shared" si="0"/>
        <v>130.66666666666666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20">
        <v>20</v>
      </c>
      <c r="B21" s="22" t="s">
        <v>45</v>
      </c>
      <c r="C21" s="22" t="s">
        <v>221</v>
      </c>
      <c r="D21" s="22" t="s">
        <v>118</v>
      </c>
      <c r="E21" s="22" t="s">
        <v>171</v>
      </c>
      <c r="F21" s="22">
        <v>1086</v>
      </c>
      <c r="G21" s="22">
        <f t="shared" si="3"/>
        <v>90.5</v>
      </c>
      <c r="H21" s="22">
        <f t="shared" si="4"/>
        <v>40.166666666666664</v>
      </c>
      <c r="I21" s="22">
        <v>0</v>
      </c>
      <c r="J21" s="22">
        <v>0</v>
      </c>
      <c r="K21" s="21">
        <f t="shared" si="0"/>
        <v>130.66666666666666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20">
        <v>21</v>
      </c>
      <c r="B22" s="22" t="s">
        <v>45</v>
      </c>
      <c r="C22" s="22" t="s">
        <v>221</v>
      </c>
      <c r="D22" s="22" t="s">
        <v>157</v>
      </c>
      <c r="E22" s="22" t="s">
        <v>171</v>
      </c>
      <c r="F22" s="22">
        <v>1086</v>
      </c>
      <c r="G22" s="22">
        <f t="shared" si="3"/>
        <v>90.5</v>
      </c>
      <c r="H22" s="22">
        <f t="shared" si="4"/>
        <v>40.166666666666664</v>
      </c>
      <c r="I22" s="22">
        <v>0</v>
      </c>
      <c r="J22" s="22">
        <v>0</v>
      </c>
      <c r="K22" s="21">
        <f t="shared" si="0"/>
        <v>130.66666666666666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20">
        <v>22</v>
      </c>
      <c r="B23" s="22" t="s">
        <v>45</v>
      </c>
      <c r="C23" s="22" t="s">
        <v>221</v>
      </c>
      <c r="D23" s="22" t="s">
        <v>142</v>
      </c>
      <c r="E23" s="22" t="s">
        <v>171</v>
      </c>
      <c r="F23" s="22">
        <v>1086</v>
      </c>
      <c r="G23" s="22">
        <f t="shared" si="3"/>
        <v>90.5</v>
      </c>
      <c r="H23" s="22">
        <f t="shared" si="4"/>
        <v>40.166666666666664</v>
      </c>
      <c r="I23" s="22">
        <v>0</v>
      </c>
      <c r="J23" s="22">
        <v>0</v>
      </c>
      <c r="K23" s="21">
        <f t="shared" si="0"/>
        <v>130.66666666666666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20">
        <v>23</v>
      </c>
      <c r="B24" s="22" t="s">
        <v>45</v>
      </c>
      <c r="C24" s="22" t="s">
        <v>221</v>
      </c>
      <c r="D24" s="22" t="s">
        <v>193</v>
      </c>
      <c r="E24" s="22" t="s">
        <v>171</v>
      </c>
      <c r="F24" s="22">
        <v>1086</v>
      </c>
      <c r="G24" s="22">
        <f t="shared" si="3"/>
        <v>90.5</v>
      </c>
      <c r="H24" s="22">
        <f t="shared" si="4"/>
        <v>40.166666666666664</v>
      </c>
      <c r="I24" s="22">
        <v>0</v>
      </c>
      <c r="J24" s="22">
        <v>0</v>
      </c>
      <c r="K24" s="21">
        <f t="shared" si="0"/>
        <v>130.66666666666666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20">
        <v>24</v>
      </c>
      <c r="B25" s="22" t="s">
        <v>45</v>
      </c>
      <c r="C25" s="22" t="s">
        <v>221</v>
      </c>
      <c r="D25" s="22" t="s">
        <v>80</v>
      </c>
      <c r="E25" s="22" t="s">
        <v>171</v>
      </c>
      <c r="F25" s="22">
        <v>1086</v>
      </c>
      <c r="G25" s="22">
        <f t="shared" si="3"/>
        <v>90.5</v>
      </c>
      <c r="H25" s="22">
        <f t="shared" si="4"/>
        <v>40.166666666666664</v>
      </c>
      <c r="I25" s="22">
        <v>0</v>
      </c>
      <c r="J25" s="22">
        <v>0</v>
      </c>
      <c r="K25" s="21">
        <f t="shared" si="0"/>
        <v>130.66666666666666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20">
        <v>25</v>
      </c>
      <c r="B26" s="22" t="s">
        <v>45</v>
      </c>
      <c r="C26" s="22" t="s">
        <v>221</v>
      </c>
      <c r="D26" s="22" t="s">
        <v>93</v>
      </c>
      <c r="E26" s="22" t="s">
        <v>171</v>
      </c>
      <c r="F26" s="22">
        <v>1086</v>
      </c>
      <c r="G26" s="22">
        <f t="shared" si="3"/>
        <v>90.5</v>
      </c>
      <c r="H26" s="22">
        <f t="shared" si="4"/>
        <v>40.166666666666664</v>
      </c>
      <c r="I26" s="22">
        <v>0</v>
      </c>
      <c r="J26" s="22">
        <v>0</v>
      </c>
      <c r="K26" s="21">
        <f t="shared" si="0"/>
        <v>130.66666666666666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20">
        <v>26</v>
      </c>
      <c r="B27" s="22" t="s">
        <v>45</v>
      </c>
      <c r="C27" s="22" t="s">
        <v>221</v>
      </c>
      <c r="D27" s="22" t="s">
        <v>83</v>
      </c>
      <c r="E27" s="22" t="s">
        <v>171</v>
      </c>
      <c r="F27" s="22">
        <v>1086</v>
      </c>
      <c r="G27" s="22">
        <f t="shared" si="3"/>
        <v>90.5</v>
      </c>
      <c r="H27" s="22">
        <f t="shared" si="4"/>
        <v>40.166666666666664</v>
      </c>
      <c r="I27" s="22">
        <v>0</v>
      </c>
      <c r="J27" s="22">
        <v>0</v>
      </c>
      <c r="K27" s="21">
        <f t="shared" si="0"/>
        <v>130.66666666666666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20">
        <v>27</v>
      </c>
      <c r="B28" s="22" t="s">
        <v>45</v>
      </c>
      <c r="C28" s="22" t="s">
        <v>221</v>
      </c>
      <c r="D28" s="22" t="s">
        <v>94</v>
      </c>
      <c r="E28" s="22" t="s">
        <v>171</v>
      </c>
      <c r="F28" s="22">
        <v>1086</v>
      </c>
      <c r="G28" s="22">
        <f t="shared" si="3"/>
        <v>90.5</v>
      </c>
      <c r="H28" s="22">
        <f t="shared" si="4"/>
        <v>40.166666666666664</v>
      </c>
      <c r="I28" s="22">
        <v>0</v>
      </c>
      <c r="J28" s="22">
        <v>0</v>
      </c>
      <c r="K28" s="21">
        <f t="shared" si="0"/>
        <v>130.66666666666666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20">
        <v>28</v>
      </c>
      <c r="B29" s="22" t="s">
        <v>45</v>
      </c>
      <c r="C29" s="22" t="s">
        <v>221</v>
      </c>
      <c r="D29" s="22" t="s">
        <v>196</v>
      </c>
      <c r="E29" s="22" t="s">
        <v>171</v>
      </c>
      <c r="F29" s="22">
        <v>1086</v>
      </c>
      <c r="G29" s="22">
        <f t="shared" si="3"/>
        <v>90.5</v>
      </c>
      <c r="H29" s="22">
        <f t="shared" si="4"/>
        <v>40.166666666666664</v>
      </c>
      <c r="I29" s="22">
        <v>0</v>
      </c>
      <c r="J29" s="22">
        <v>0</v>
      </c>
      <c r="K29" s="21">
        <f t="shared" si="0"/>
        <v>130.66666666666666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20">
        <v>29</v>
      </c>
      <c r="B30" s="22" t="s">
        <v>45</v>
      </c>
      <c r="C30" s="22" t="s">
        <v>221</v>
      </c>
      <c r="D30" s="22" t="s">
        <v>138</v>
      </c>
      <c r="E30" s="22" t="s">
        <v>171</v>
      </c>
      <c r="F30" s="22">
        <v>1086</v>
      </c>
      <c r="G30" s="22">
        <f t="shared" si="3"/>
        <v>90.5</v>
      </c>
      <c r="H30" s="22">
        <f t="shared" si="4"/>
        <v>40.166666666666664</v>
      </c>
      <c r="I30" s="22">
        <v>0</v>
      </c>
      <c r="J30" s="22">
        <v>0</v>
      </c>
      <c r="K30" s="21">
        <f t="shared" si="0"/>
        <v>130.66666666666666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20">
        <v>30</v>
      </c>
      <c r="B31" s="22" t="s">
        <v>45</v>
      </c>
      <c r="C31" s="22" t="s">
        <v>221</v>
      </c>
      <c r="D31" s="22" t="s">
        <v>125</v>
      </c>
      <c r="E31" s="22" t="s">
        <v>171</v>
      </c>
      <c r="F31" s="22">
        <v>1086</v>
      </c>
      <c r="G31" s="22">
        <f t="shared" si="3"/>
        <v>90.5</v>
      </c>
      <c r="H31" s="22">
        <f t="shared" si="4"/>
        <v>40.166666666666664</v>
      </c>
      <c r="I31" s="22">
        <v>0</v>
      </c>
      <c r="J31" s="22">
        <v>0</v>
      </c>
      <c r="K31" s="21">
        <f t="shared" si="0"/>
        <v>130.66666666666666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20">
        <v>31</v>
      </c>
      <c r="B32" s="22" t="s">
        <v>45</v>
      </c>
      <c r="C32" s="22" t="s">
        <v>221</v>
      </c>
      <c r="D32" s="22" t="s">
        <v>212</v>
      </c>
      <c r="E32" s="22" t="s">
        <v>171</v>
      </c>
      <c r="F32" s="22">
        <v>1086</v>
      </c>
      <c r="G32" s="22">
        <f t="shared" si="3"/>
        <v>90.5</v>
      </c>
      <c r="H32" s="22">
        <f t="shared" si="4"/>
        <v>40.166666666666664</v>
      </c>
      <c r="I32" s="22">
        <v>0</v>
      </c>
      <c r="J32" s="22">
        <v>0</v>
      </c>
      <c r="K32" s="21">
        <f t="shared" si="0"/>
        <v>130.66666666666666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20">
        <v>32</v>
      </c>
      <c r="B33" s="22" t="s">
        <v>45</v>
      </c>
      <c r="C33" s="22" t="s">
        <v>221</v>
      </c>
      <c r="D33" s="22" t="s">
        <v>213</v>
      </c>
      <c r="E33" s="22" t="s">
        <v>171</v>
      </c>
      <c r="F33" s="22">
        <v>1086</v>
      </c>
      <c r="G33" s="22">
        <f t="shared" si="3"/>
        <v>90.5</v>
      </c>
      <c r="H33" s="22">
        <f t="shared" si="4"/>
        <v>40.166666666666664</v>
      </c>
      <c r="I33" s="22">
        <v>0</v>
      </c>
      <c r="J33" s="22">
        <v>0</v>
      </c>
      <c r="K33" s="21">
        <f t="shared" si="0"/>
        <v>130.66666666666666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20">
        <v>33</v>
      </c>
      <c r="B34" s="22" t="s">
        <v>45</v>
      </c>
      <c r="C34" s="22" t="s">
        <v>221</v>
      </c>
      <c r="D34" s="22" t="s">
        <v>139</v>
      </c>
      <c r="E34" s="22" t="s">
        <v>171</v>
      </c>
      <c r="F34" s="22">
        <v>1086</v>
      </c>
      <c r="G34" s="22">
        <f t="shared" si="3"/>
        <v>90.5</v>
      </c>
      <c r="H34" s="22">
        <f t="shared" si="4"/>
        <v>40.166666666666664</v>
      </c>
      <c r="I34" s="22">
        <v>0</v>
      </c>
      <c r="J34" s="22">
        <v>0</v>
      </c>
      <c r="K34" s="21">
        <f t="shared" ref="K34:K65" si="5">SUM(G34:J34)</f>
        <v>130.66666666666666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20">
        <v>34</v>
      </c>
      <c r="B35" s="22" t="s">
        <v>45</v>
      </c>
      <c r="C35" s="22" t="s">
        <v>221</v>
      </c>
      <c r="D35" s="22" t="s">
        <v>152</v>
      </c>
      <c r="E35" s="22" t="s">
        <v>171</v>
      </c>
      <c r="F35" s="22">
        <v>1086</v>
      </c>
      <c r="G35" s="22">
        <f t="shared" si="3"/>
        <v>90.5</v>
      </c>
      <c r="H35" s="22">
        <f t="shared" si="4"/>
        <v>40.166666666666664</v>
      </c>
      <c r="I35" s="22">
        <v>0</v>
      </c>
      <c r="J35" s="22">
        <v>0</v>
      </c>
      <c r="K35" s="21">
        <f t="shared" si="5"/>
        <v>130.66666666666666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20">
        <v>35</v>
      </c>
      <c r="B36" s="22" t="s">
        <v>45</v>
      </c>
      <c r="C36" s="22" t="s">
        <v>221</v>
      </c>
      <c r="D36" s="22" t="s">
        <v>117</v>
      </c>
      <c r="E36" s="22" t="s">
        <v>171</v>
      </c>
      <c r="F36" s="22">
        <v>1086</v>
      </c>
      <c r="G36" s="22">
        <f t="shared" si="3"/>
        <v>90.5</v>
      </c>
      <c r="H36" s="22">
        <f t="shared" si="4"/>
        <v>40.166666666666664</v>
      </c>
      <c r="I36" s="22">
        <v>0</v>
      </c>
      <c r="J36" s="22">
        <v>0</v>
      </c>
      <c r="K36" s="21">
        <f t="shared" si="5"/>
        <v>130.66666666666666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20">
        <v>36</v>
      </c>
      <c r="B37" s="22" t="s">
        <v>45</v>
      </c>
      <c r="C37" s="22" t="s">
        <v>221</v>
      </c>
      <c r="D37" s="22" t="s">
        <v>89</v>
      </c>
      <c r="E37" s="22" t="s">
        <v>171</v>
      </c>
      <c r="F37" s="22">
        <v>1086</v>
      </c>
      <c r="G37" s="22">
        <f t="shared" si="3"/>
        <v>90.5</v>
      </c>
      <c r="H37" s="22">
        <f t="shared" si="4"/>
        <v>40.166666666666664</v>
      </c>
      <c r="I37" s="22">
        <v>0</v>
      </c>
      <c r="J37" s="22">
        <v>0</v>
      </c>
      <c r="K37" s="21">
        <f t="shared" si="5"/>
        <v>130.66666666666666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20">
        <v>37</v>
      </c>
      <c r="B38" s="22" t="s">
        <v>45</v>
      </c>
      <c r="C38" s="22" t="s">
        <v>221</v>
      </c>
      <c r="D38" s="22" t="s">
        <v>91</v>
      </c>
      <c r="E38" s="22" t="s">
        <v>171</v>
      </c>
      <c r="F38" s="22">
        <v>1086</v>
      </c>
      <c r="G38" s="22">
        <f t="shared" si="3"/>
        <v>90.5</v>
      </c>
      <c r="H38" s="22">
        <f t="shared" si="4"/>
        <v>40.166666666666664</v>
      </c>
      <c r="I38" s="22">
        <v>0</v>
      </c>
      <c r="J38" s="22">
        <v>0</v>
      </c>
      <c r="K38" s="21">
        <f t="shared" si="5"/>
        <v>130.66666666666666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20">
        <v>38</v>
      </c>
      <c r="B39" s="22" t="s">
        <v>45</v>
      </c>
      <c r="C39" s="22" t="s">
        <v>221</v>
      </c>
      <c r="D39" s="22" t="s">
        <v>72</v>
      </c>
      <c r="E39" s="22" t="s">
        <v>171</v>
      </c>
      <c r="F39" s="22">
        <v>1086</v>
      </c>
      <c r="G39" s="22">
        <f t="shared" si="3"/>
        <v>90.5</v>
      </c>
      <c r="H39" s="22">
        <f t="shared" si="4"/>
        <v>40.166666666666664</v>
      </c>
      <c r="I39" s="22">
        <v>0</v>
      </c>
      <c r="J39" s="22">
        <v>0</v>
      </c>
      <c r="K39" s="21">
        <f t="shared" si="5"/>
        <v>130.66666666666666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20">
        <v>39</v>
      </c>
      <c r="B40" s="22" t="s">
        <v>45</v>
      </c>
      <c r="C40" s="22" t="s">
        <v>221</v>
      </c>
      <c r="D40" s="22" t="s">
        <v>111</v>
      </c>
      <c r="E40" s="22" t="s">
        <v>171</v>
      </c>
      <c r="F40" s="22">
        <v>1086</v>
      </c>
      <c r="G40" s="22">
        <f t="shared" si="3"/>
        <v>90.5</v>
      </c>
      <c r="H40" s="22">
        <f t="shared" si="4"/>
        <v>40.166666666666664</v>
      </c>
      <c r="I40" s="22">
        <v>0</v>
      </c>
      <c r="J40" s="22">
        <v>0</v>
      </c>
      <c r="K40" s="21">
        <f t="shared" si="5"/>
        <v>130.66666666666666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20">
        <v>40</v>
      </c>
      <c r="B41" s="22" t="s">
        <v>45</v>
      </c>
      <c r="C41" s="22" t="s">
        <v>221</v>
      </c>
      <c r="D41" s="22" t="s">
        <v>197</v>
      </c>
      <c r="E41" s="22" t="s">
        <v>171</v>
      </c>
      <c r="F41" s="22">
        <v>1086</v>
      </c>
      <c r="G41" s="22">
        <f t="shared" si="3"/>
        <v>90.5</v>
      </c>
      <c r="H41" s="22">
        <f t="shared" si="4"/>
        <v>40.166666666666664</v>
      </c>
      <c r="I41" s="22">
        <v>0</v>
      </c>
      <c r="J41" s="22">
        <v>0</v>
      </c>
      <c r="K41" s="21">
        <f t="shared" si="5"/>
        <v>130.66666666666666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20">
        <v>41</v>
      </c>
      <c r="B42" s="22" t="s">
        <v>45</v>
      </c>
      <c r="C42" s="22" t="s">
        <v>221</v>
      </c>
      <c r="D42" s="22" t="s">
        <v>190</v>
      </c>
      <c r="E42" s="22" t="s">
        <v>171</v>
      </c>
      <c r="F42" s="22">
        <v>1086</v>
      </c>
      <c r="G42" s="22">
        <f t="shared" si="3"/>
        <v>90.5</v>
      </c>
      <c r="H42" s="22">
        <f t="shared" si="4"/>
        <v>40.166666666666664</v>
      </c>
      <c r="I42" s="22">
        <v>0</v>
      </c>
      <c r="J42" s="22">
        <v>0</v>
      </c>
      <c r="K42" s="21">
        <f t="shared" si="5"/>
        <v>130.66666666666666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20">
        <v>42</v>
      </c>
      <c r="B43" s="22" t="s">
        <v>45</v>
      </c>
      <c r="C43" s="22" t="s">
        <v>221</v>
      </c>
      <c r="D43" s="22" t="s">
        <v>199</v>
      </c>
      <c r="E43" s="22" t="s">
        <v>171</v>
      </c>
      <c r="F43" s="22">
        <v>1086</v>
      </c>
      <c r="G43" s="22">
        <f t="shared" si="3"/>
        <v>90.5</v>
      </c>
      <c r="H43" s="22">
        <f t="shared" si="4"/>
        <v>40.166666666666664</v>
      </c>
      <c r="I43" s="22">
        <v>0</v>
      </c>
      <c r="J43" s="22">
        <v>0</v>
      </c>
      <c r="K43" s="21">
        <f t="shared" si="5"/>
        <v>130.66666666666666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20">
        <v>43</v>
      </c>
      <c r="B44" s="22" t="s">
        <v>45</v>
      </c>
      <c r="C44" s="22" t="s">
        <v>221</v>
      </c>
      <c r="D44" s="22" t="s">
        <v>185</v>
      </c>
      <c r="E44" s="22" t="s">
        <v>171</v>
      </c>
      <c r="F44" s="22">
        <v>1086</v>
      </c>
      <c r="G44" s="22">
        <f t="shared" si="3"/>
        <v>90.5</v>
      </c>
      <c r="H44" s="22">
        <f t="shared" si="4"/>
        <v>40.166666666666664</v>
      </c>
      <c r="I44" s="22">
        <v>0</v>
      </c>
      <c r="J44" s="22">
        <v>0</v>
      </c>
      <c r="K44" s="21">
        <f t="shared" si="5"/>
        <v>130.66666666666666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20">
        <v>44</v>
      </c>
      <c r="B45" s="22" t="s">
        <v>45</v>
      </c>
      <c r="C45" s="22" t="s">
        <v>221</v>
      </c>
      <c r="D45" s="22" t="s">
        <v>140</v>
      </c>
      <c r="E45" s="22" t="s">
        <v>171</v>
      </c>
      <c r="F45" s="22">
        <v>1086</v>
      </c>
      <c r="G45" s="22">
        <f t="shared" si="3"/>
        <v>90.5</v>
      </c>
      <c r="H45" s="22">
        <f t="shared" si="4"/>
        <v>40.166666666666664</v>
      </c>
      <c r="I45" s="22">
        <v>0</v>
      </c>
      <c r="J45" s="22">
        <v>0</v>
      </c>
      <c r="K45" s="21">
        <f t="shared" si="5"/>
        <v>130.66666666666666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20">
        <v>45</v>
      </c>
      <c r="B46" s="22" t="s">
        <v>45</v>
      </c>
      <c r="C46" s="22" t="s">
        <v>221</v>
      </c>
      <c r="D46" s="22" t="s">
        <v>153</v>
      </c>
      <c r="E46" s="22" t="s">
        <v>171</v>
      </c>
      <c r="F46" s="22">
        <v>1086</v>
      </c>
      <c r="G46" s="22">
        <f t="shared" si="3"/>
        <v>90.5</v>
      </c>
      <c r="H46" s="22">
        <f t="shared" si="4"/>
        <v>40.166666666666664</v>
      </c>
      <c r="I46" s="22">
        <v>0</v>
      </c>
      <c r="J46" s="22">
        <v>0</v>
      </c>
      <c r="K46" s="21">
        <f t="shared" si="5"/>
        <v>130.66666666666666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20">
        <v>46</v>
      </c>
      <c r="B47" s="22" t="s">
        <v>45</v>
      </c>
      <c r="C47" s="22" t="s">
        <v>221</v>
      </c>
      <c r="D47" s="22" t="s">
        <v>144</v>
      </c>
      <c r="E47" s="22" t="s">
        <v>171</v>
      </c>
      <c r="F47" s="22">
        <v>1086</v>
      </c>
      <c r="G47" s="22">
        <f t="shared" si="3"/>
        <v>90.5</v>
      </c>
      <c r="H47" s="22">
        <f t="shared" si="4"/>
        <v>40.166666666666664</v>
      </c>
      <c r="I47" s="22">
        <v>0</v>
      </c>
      <c r="J47" s="22">
        <v>0</v>
      </c>
      <c r="K47" s="21">
        <f t="shared" si="5"/>
        <v>130.66666666666666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20">
        <v>47</v>
      </c>
      <c r="B48" s="22" t="s">
        <v>45</v>
      </c>
      <c r="C48" s="22" t="s">
        <v>221</v>
      </c>
      <c r="D48" s="22" t="s">
        <v>148</v>
      </c>
      <c r="E48" s="22" t="s">
        <v>171</v>
      </c>
      <c r="F48" s="22">
        <v>1086</v>
      </c>
      <c r="G48" s="22">
        <f t="shared" si="3"/>
        <v>90.5</v>
      </c>
      <c r="H48" s="22">
        <f t="shared" si="4"/>
        <v>40.166666666666664</v>
      </c>
      <c r="I48" s="22">
        <v>0</v>
      </c>
      <c r="J48" s="22">
        <v>0</v>
      </c>
      <c r="K48" s="21">
        <f t="shared" si="5"/>
        <v>130.66666666666666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20">
        <v>48</v>
      </c>
      <c r="B49" s="22" t="s">
        <v>45</v>
      </c>
      <c r="C49" s="22" t="s">
        <v>221</v>
      </c>
      <c r="D49" s="22" t="s">
        <v>159</v>
      </c>
      <c r="E49" s="22" t="s">
        <v>171</v>
      </c>
      <c r="F49" s="22">
        <v>1086</v>
      </c>
      <c r="G49" s="22">
        <f t="shared" si="3"/>
        <v>90.5</v>
      </c>
      <c r="H49" s="22">
        <f t="shared" si="4"/>
        <v>40.166666666666664</v>
      </c>
      <c r="I49" s="22">
        <v>0</v>
      </c>
      <c r="J49" s="22">
        <v>0</v>
      </c>
      <c r="K49" s="21">
        <f t="shared" si="5"/>
        <v>130.66666666666666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20">
        <v>49</v>
      </c>
      <c r="B50" s="22" t="s">
        <v>45</v>
      </c>
      <c r="C50" s="22" t="s">
        <v>221</v>
      </c>
      <c r="D50" s="22" t="s">
        <v>130</v>
      </c>
      <c r="E50" s="22" t="s">
        <v>171</v>
      </c>
      <c r="F50" s="22">
        <v>1086</v>
      </c>
      <c r="G50" s="22">
        <f t="shared" si="3"/>
        <v>90.5</v>
      </c>
      <c r="H50" s="22">
        <f t="shared" si="4"/>
        <v>40.166666666666664</v>
      </c>
      <c r="I50" s="22">
        <v>0</v>
      </c>
      <c r="J50" s="22">
        <v>0</v>
      </c>
      <c r="K50" s="21">
        <f t="shared" si="5"/>
        <v>130.66666666666666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24" customFormat="1" ht="15.75" customHeight="1" x14ac:dyDescent="0.25">
      <c r="A51" s="20">
        <v>50</v>
      </c>
      <c r="B51" s="22" t="s">
        <v>45</v>
      </c>
      <c r="C51" s="22" t="s">
        <v>221</v>
      </c>
      <c r="D51" s="22" t="s">
        <v>186</v>
      </c>
      <c r="E51" s="22" t="s">
        <v>171</v>
      </c>
      <c r="F51" s="22">
        <v>1086</v>
      </c>
      <c r="G51" s="22">
        <f t="shared" si="3"/>
        <v>90.5</v>
      </c>
      <c r="H51" s="22">
        <f t="shared" si="4"/>
        <v>40.166666666666664</v>
      </c>
      <c r="I51" s="22">
        <v>0</v>
      </c>
      <c r="J51" s="22">
        <v>0</v>
      </c>
      <c r="K51" s="21">
        <f t="shared" si="5"/>
        <v>130.66666666666666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5.75" customHeight="1" x14ac:dyDescent="0.25">
      <c r="A52" s="20">
        <v>51</v>
      </c>
      <c r="B52" s="22" t="s">
        <v>45</v>
      </c>
      <c r="C52" s="22" t="s">
        <v>221</v>
      </c>
      <c r="D52" s="22" t="s">
        <v>92</v>
      </c>
      <c r="E52" s="22" t="s">
        <v>171</v>
      </c>
      <c r="F52" s="22">
        <v>1086</v>
      </c>
      <c r="G52" s="22">
        <f t="shared" si="3"/>
        <v>90.5</v>
      </c>
      <c r="H52" s="22">
        <f t="shared" si="4"/>
        <v>40.166666666666664</v>
      </c>
      <c r="I52" s="22">
        <v>0</v>
      </c>
      <c r="J52" s="22">
        <v>0</v>
      </c>
      <c r="K52" s="21">
        <f t="shared" si="5"/>
        <v>130.66666666666666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20">
        <v>52</v>
      </c>
      <c r="B53" s="22" t="s">
        <v>45</v>
      </c>
      <c r="C53" s="22" t="s">
        <v>221</v>
      </c>
      <c r="D53" s="22" t="s">
        <v>107</v>
      </c>
      <c r="E53" s="22" t="s">
        <v>171</v>
      </c>
      <c r="F53" s="22">
        <v>1086</v>
      </c>
      <c r="G53" s="22">
        <f t="shared" si="3"/>
        <v>90.5</v>
      </c>
      <c r="H53" s="22">
        <f t="shared" si="4"/>
        <v>40.166666666666664</v>
      </c>
      <c r="I53" s="22">
        <v>0</v>
      </c>
      <c r="J53" s="22">
        <v>0</v>
      </c>
      <c r="K53" s="21">
        <f t="shared" si="5"/>
        <v>130.66666666666666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20">
        <v>53</v>
      </c>
      <c r="B54" s="22" t="s">
        <v>45</v>
      </c>
      <c r="C54" s="22" t="s">
        <v>221</v>
      </c>
      <c r="D54" s="22" t="s">
        <v>214</v>
      </c>
      <c r="E54" s="22" t="s">
        <v>171</v>
      </c>
      <c r="F54" s="22">
        <f>1086/30*29</f>
        <v>1049.8000000000002</v>
      </c>
      <c r="G54" s="22">
        <f t="shared" si="3"/>
        <v>87.483333333333348</v>
      </c>
      <c r="H54" s="22">
        <f>482/12/30*29</f>
        <v>38.827777777777776</v>
      </c>
      <c r="I54" s="22">
        <v>0</v>
      </c>
      <c r="J54" s="22">
        <v>0</v>
      </c>
      <c r="K54" s="21">
        <f t="shared" si="5"/>
        <v>126.31111111111113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20">
        <v>54</v>
      </c>
      <c r="B55" s="22" t="s">
        <v>45</v>
      </c>
      <c r="C55" s="22" t="s">
        <v>221</v>
      </c>
      <c r="D55" s="22" t="s">
        <v>154</v>
      </c>
      <c r="E55" s="22" t="s">
        <v>171</v>
      </c>
      <c r="F55" s="22">
        <v>1086</v>
      </c>
      <c r="G55" s="22">
        <f t="shared" si="3"/>
        <v>90.5</v>
      </c>
      <c r="H55" s="22">
        <f t="shared" si="4"/>
        <v>40.166666666666664</v>
      </c>
      <c r="I55" s="22">
        <v>0</v>
      </c>
      <c r="J55" s="22">
        <v>0</v>
      </c>
      <c r="K55" s="21">
        <f t="shared" si="5"/>
        <v>130.66666666666666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20">
        <v>55</v>
      </c>
      <c r="B56" s="22" t="s">
        <v>45</v>
      </c>
      <c r="C56" s="22" t="s">
        <v>221</v>
      </c>
      <c r="D56" s="22" t="s">
        <v>101</v>
      </c>
      <c r="E56" s="22" t="s">
        <v>171</v>
      </c>
      <c r="F56" s="22">
        <v>1086</v>
      </c>
      <c r="G56" s="22">
        <f t="shared" si="3"/>
        <v>90.5</v>
      </c>
      <c r="H56" s="22">
        <f t="shared" si="4"/>
        <v>40.166666666666664</v>
      </c>
      <c r="I56" s="22">
        <v>0</v>
      </c>
      <c r="J56" s="22">
        <v>0</v>
      </c>
      <c r="K56" s="21">
        <f t="shared" si="5"/>
        <v>130.66666666666666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20">
        <v>56</v>
      </c>
      <c r="B57" s="22" t="s">
        <v>45</v>
      </c>
      <c r="C57" s="22" t="s">
        <v>221</v>
      </c>
      <c r="D57" s="22" t="s">
        <v>127</v>
      </c>
      <c r="E57" s="22" t="s">
        <v>171</v>
      </c>
      <c r="F57" s="22">
        <v>1086</v>
      </c>
      <c r="G57" s="22">
        <f t="shared" si="3"/>
        <v>90.5</v>
      </c>
      <c r="H57" s="22">
        <f t="shared" si="4"/>
        <v>40.166666666666664</v>
      </c>
      <c r="I57" s="22">
        <v>0</v>
      </c>
      <c r="J57" s="22">
        <v>0</v>
      </c>
      <c r="K57" s="21">
        <f t="shared" si="5"/>
        <v>130.66666666666666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20">
        <v>57</v>
      </c>
      <c r="B58" s="22" t="s">
        <v>45</v>
      </c>
      <c r="C58" s="22" t="s">
        <v>221</v>
      </c>
      <c r="D58" s="22" t="s">
        <v>108</v>
      </c>
      <c r="E58" s="22" t="s">
        <v>171</v>
      </c>
      <c r="F58" s="22">
        <v>1086</v>
      </c>
      <c r="G58" s="22">
        <f t="shared" si="3"/>
        <v>90.5</v>
      </c>
      <c r="H58" s="22">
        <f t="shared" si="4"/>
        <v>40.166666666666664</v>
      </c>
      <c r="I58" s="22">
        <v>0</v>
      </c>
      <c r="J58" s="22">
        <v>0</v>
      </c>
      <c r="K58" s="21">
        <f t="shared" si="5"/>
        <v>130.66666666666666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20">
        <v>58</v>
      </c>
      <c r="B59" s="22" t="s">
        <v>45</v>
      </c>
      <c r="C59" s="22" t="s">
        <v>221</v>
      </c>
      <c r="D59" s="22" t="s">
        <v>183</v>
      </c>
      <c r="E59" s="22" t="s">
        <v>171</v>
      </c>
      <c r="F59" s="22">
        <v>1086</v>
      </c>
      <c r="G59" s="22">
        <f t="shared" si="3"/>
        <v>90.5</v>
      </c>
      <c r="H59" s="22">
        <f t="shared" si="4"/>
        <v>40.166666666666664</v>
      </c>
      <c r="I59" s="22">
        <v>0</v>
      </c>
      <c r="J59" s="22">
        <v>0</v>
      </c>
      <c r="K59" s="21">
        <f t="shared" si="5"/>
        <v>130.66666666666666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20">
        <v>59</v>
      </c>
      <c r="B60" s="22" t="s">
        <v>45</v>
      </c>
      <c r="C60" s="22" t="s">
        <v>221</v>
      </c>
      <c r="D60" s="22" t="s">
        <v>182</v>
      </c>
      <c r="E60" s="22" t="s">
        <v>171</v>
      </c>
      <c r="F60" s="22">
        <v>1086</v>
      </c>
      <c r="G60" s="22">
        <f t="shared" si="3"/>
        <v>90.5</v>
      </c>
      <c r="H60" s="22">
        <f t="shared" si="4"/>
        <v>40.166666666666664</v>
      </c>
      <c r="I60" s="22">
        <v>0</v>
      </c>
      <c r="J60" s="22">
        <v>0</v>
      </c>
      <c r="K60" s="21">
        <f t="shared" si="5"/>
        <v>130.66666666666666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20">
        <v>60</v>
      </c>
      <c r="B61" s="22" t="s">
        <v>45</v>
      </c>
      <c r="C61" s="22" t="s">
        <v>221</v>
      </c>
      <c r="D61" s="22" t="s">
        <v>211</v>
      </c>
      <c r="E61" s="22" t="s">
        <v>171</v>
      </c>
      <c r="F61" s="22">
        <v>1086</v>
      </c>
      <c r="G61" s="22">
        <f t="shared" si="3"/>
        <v>90.5</v>
      </c>
      <c r="H61" s="22">
        <f t="shared" si="4"/>
        <v>40.166666666666664</v>
      </c>
      <c r="I61" s="22">
        <v>0</v>
      </c>
      <c r="J61" s="22">
        <v>0</v>
      </c>
      <c r="K61" s="21">
        <f t="shared" si="5"/>
        <v>130.66666666666666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s="31" customFormat="1" ht="15.75" customHeight="1" x14ac:dyDescent="0.25">
      <c r="A62" s="20">
        <v>61</v>
      </c>
      <c r="B62" s="22" t="s">
        <v>45</v>
      </c>
      <c r="C62" s="22" t="s">
        <v>221</v>
      </c>
      <c r="D62" s="22" t="s">
        <v>133</v>
      </c>
      <c r="E62" s="22" t="s">
        <v>171</v>
      </c>
      <c r="F62" s="22">
        <f>1086/30*29</f>
        <v>1049.8000000000002</v>
      </c>
      <c r="G62" s="22">
        <f t="shared" si="3"/>
        <v>87.483333333333348</v>
      </c>
      <c r="H62" s="22">
        <f>482/12/30*29</f>
        <v>38.827777777777776</v>
      </c>
      <c r="I62" s="28">
        <v>0</v>
      </c>
      <c r="J62" s="28">
        <v>0</v>
      </c>
      <c r="K62" s="29">
        <f t="shared" si="5"/>
        <v>126.31111111111113</v>
      </c>
      <c r="L62" s="30"/>
      <c r="M62" s="30"/>
      <c r="N62" s="30"/>
      <c r="O62" s="30"/>
      <c r="P62" s="30"/>
      <c r="Q62" s="30"/>
      <c r="R62" s="30"/>
      <c r="S62" s="30"/>
      <c r="T62" s="30"/>
      <c r="U62" s="30"/>
    </row>
    <row r="63" spans="1:21" ht="15.75" customHeight="1" x14ac:dyDescent="0.25">
      <c r="A63" s="20">
        <v>62</v>
      </c>
      <c r="B63" s="22" t="s">
        <v>45</v>
      </c>
      <c r="C63" s="22" t="s">
        <v>221</v>
      </c>
      <c r="D63" s="22" t="s">
        <v>88</v>
      </c>
      <c r="E63" s="22" t="s">
        <v>171</v>
      </c>
      <c r="F63" s="22">
        <v>1086</v>
      </c>
      <c r="G63" s="22">
        <f t="shared" si="3"/>
        <v>90.5</v>
      </c>
      <c r="H63" s="22">
        <f t="shared" si="4"/>
        <v>40.166666666666664</v>
      </c>
      <c r="I63" s="22">
        <v>0</v>
      </c>
      <c r="J63" s="22">
        <v>0</v>
      </c>
      <c r="K63" s="21">
        <f t="shared" si="5"/>
        <v>130.66666666666666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20">
        <v>63</v>
      </c>
      <c r="B64" s="22" t="s">
        <v>45</v>
      </c>
      <c r="C64" s="22" t="s">
        <v>221</v>
      </c>
      <c r="D64" s="22" t="s">
        <v>126</v>
      </c>
      <c r="E64" s="22" t="s">
        <v>171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1">
        <f t="shared" si="5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20">
        <v>64</v>
      </c>
      <c r="B65" s="22" t="s">
        <v>45</v>
      </c>
      <c r="C65" s="22" t="s">
        <v>221</v>
      </c>
      <c r="D65" s="22" t="s">
        <v>156</v>
      </c>
      <c r="E65" s="22" t="s">
        <v>171</v>
      </c>
      <c r="F65" s="22">
        <v>1086</v>
      </c>
      <c r="G65" s="22">
        <f t="shared" si="3"/>
        <v>90.5</v>
      </c>
      <c r="H65" s="22">
        <f t="shared" si="4"/>
        <v>40.166666666666664</v>
      </c>
      <c r="I65" s="22">
        <v>0</v>
      </c>
      <c r="J65" s="22">
        <v>0</v>
      </c>
      <c r="K65" s="21">
        <f t="shared" si="5"/>
        <v>130.66666666666666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20">
        <v>65</v>
      </c>
      <c r="B66" s="22" t="s">
        <v>55</v>
      </c>
      <c r="C66" s="22" t="s">
        <v>221</v>
      </c>
      <c r="D66" s="22" t="s">
        <v>99</v>
      </c>
      <c r="E66" s="22" t="s">
        <v>171</v>
      </c>
      <c r="F66" s="22">
        <v>1086</v>
      </c>
      <c r="G66" s="22">
        <f t="shared" si="3"/>
        <v>90.5</v>
      </c>
      <c r="H66" s="22">
        <f t="shared" si="4"/>
        <v>40.166666666666664</v>
      </c>
      <c r="I66" s="22">
        <v>0</v>
      </c>
      <c r="J66" s="22">
        <v>0</v>
      </c>
      <c r="K66" s="21">
        <f t="shared" ref="K66:K97" si="6">SUM(G66:J66)</f>
        <v>130.66666666666666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20">
        <v>66</v>
      </c>
      <c r="B67" s="22" t="s">
        <v>52</v>
      </c>
      <c r="C67" s="22" t="s">
        <v>221</v>
      </c>
      <c r="D67" s="22" t="s">
        <v>87</v>
      </c>
      <c r="E67" s="22" t="s">
        <v>171</v>
      </c>
      <c r="F67" s="22">
        <v>1086</v>
      </c>
      <c r="G67" s="22">
        <f t="shared" si="3"/>
        <v>90.5</v>
      </c>
      <c r="H67" s="22">
        <f t="shared" si="4"/>
        <v>40.166666666666664</v>
      </c>
      <c r="I67" s="22">
        <v>0</v>
      </c>
      <c r="J67" s="22">
        <v>0</v>
      </c>
      <c r="K67" s="21">
        <f t="shared" si="6"/>
        <v>130.66666666666666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20">
        <v>67</v>
      </c>
      <c r="B68" s="22" t="s">
        <v>41</v>
      </c>
      <c r="C68" s="22" t="s">
        <v>221</v>
      </c>
      <c r="D68" s="22" t="s">
        <v>96</v>
      </c>
      <c r="E68" s="22" t="s">
        <v>168</v>
      </c>
      <c r="F68" s="22">
        <v>1212</v>
      </c>
      <c r="G68" s="22">
        <f t="shared" si="3"/>
        <v>101</v>
      </c>
      <c r="H68" s="22">
        <f t="shared" si="4"/>
        <v>40.166666666666664</v>
      </c>
      <c r="I68" s="22">
        <v>0</v>
      </c>
      <c r="J68" s="22">
        <v>0</v>
      </c>
      <c r="K68" s="21">
        <f t="shared" si="6"/>
        <v>141.16666666666666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20">
        <v>68</v>
      </c>
      <c r="B69" s="22" t="s">
        <v>62</v>
      </c>
      <c r="C69" s="22" t="s">
        <v>221</v>
      </c>
      <c r="D69" s="22" t="s">
        <v>145</v>
      </c>
      <c r="E69" s="22" t="s">
        <v>171</v>
      </c>
      <c r="F69" s="22">
        <v>1086</v>
      </c>
      <c r="G69" s="22">
        <f t="shared" si="3"/>
        <v>90.5</v>
      </c>
      <c r="H69" s="22">
        <f t="shared" si="4"/>
        <v>40.166666666666664</v>
      </c>
      <c r="I69" s="22">
        <v>0</v>
      </c>
      <c r="J69" s="22">
        <v>0</v>
      </c>
      <c r="K69" s="21">
        <f t="shared" si="6"/>
        <v>130.66666666666666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20">
        <v>69</v>
      </c>
      <c r="B70" s="22" t="s">
        <v>41</v>
      </c>
      <c r="C70" s="22" t="s">
        <v>221</v>
      </c>
      <c r="D70" s="22" t="s">
        <v>188</v>
      </c>
      <c r="E70" s="22" t="s">
        <v>168</v>
      </c>
      <c r="F70" s="22">
        <v>1212</v>
      </c>
      <c r="G70" s="22">
        <f t="shared" si="3"/>
        <v>101</v>
      </c>
      <c r="H70" s="22">
        <f t="shared" si="4"/>
        <v>40.166666666666664</v>
      </c>
      <c r="I70" s="22">
        <v>0</v>
      </c>
      <c r="J70" s="22">
        <v>0</v>
      </c>
      <c r="K70" s="21">
        <f t="shared" si="6"/>
        <v>141.16666666666666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20">
        <v>70</v>
      </c>
      <c r="B71" s="22" t="s">
        <v>41</v>
      </c>
      <c r="C71" s="22" t="s">
        <v>221</v>
      </c>
      <c r="D71" s="22" t="s">
        <v>215</v>
      </c>
      <c r="E71" s="22" t="s">
        <v>168</v>
      </c>
      <c r="F71" s="22">
        <v>1212</v>
      </c>
      <c r="G71" s="22">
        <f t="shared" si="3"/>
        <v>101</v>
      </c>
      <c r="H71" s="22">
        <f t="shared" si="4"/>
        <v>40.166666666666664</v>
      </c>
      <c r="I71" s="22">
        <v>0</v>
      </c>
      <c r="J71" s="22">
        <v>0</v>
      </c>
      <c r="K71" s="21">
        <f t="shared" si="6"/>
        <v>141.16666666666666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20">
        <v>71</v>
      </c>
      <c r="B72" s="22" t="s">
        <v>41</v>
      </c>
      <c r="C72" s="22" t="s">
        <v>221</v>
      </c>
      <c r="D72" s="22" t="s">
        <v>100</v>
      </c>
      <c r="E72" s="22" t="s">
        <v>168</v>
      </c>
      <c r="F72" s="22">
        <v>1212</v>
      </c>
      <c r="G72" s="22">
        <f t="shared" si="3"/>
        <v>101</v>
      </c>
      <c r="H72" s="22">
        <f t="shared" si="4"/>
        <v>40.166666666666664</v>
      </c>
      <c r="I72" s="22">
        <v>0</v>
      </c>
      <c r="J72" s="22">
        <v>0</v>
      </c>
      <c r="K72" s="21">
        <f t="shared" si="6"/>
        <v>141.16666666666666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20">
        <v>72</v>
      </c>
      <c r="B73" s="22" t="s">
        <v>41</v>
      </c>
      <c r="C73" s="22" t="s">
        <v>221</v>
      </c>
      <c r="D73" s="22" t="s">
        <v>78</v>
      </c>
      <c r="E73" s="22" t="s">
        <v>168</v>
      </c>
      <c r="F73" s="22">
        <v>1212</v>
      </c>
      <c r="G73" s="22">
        <f t="shared" si="3"/>
        <v>101</v>
      </c>
      <c r="H73" s="22">
        <f t="shared" si="4"/>
        <v>40.166666666666664</v>
      </c>
      <c r="I73" s="22">
        <v>0</v>
      </c>
      <c r="J73" s="22">
        <v>0</v>
      </c>
      <c r="K73" s="21">
        <f t="shared" si="6"/>
        <v>141.16666666666666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20">
        <v>73</v>
      </c>
      <c r="B74" s="22" t="s">
        <v>41</v>
      </c>
      <c r="C74" s="22" t="s">
        <v>221</v>
      </c>
      <c r="D74" s="22" t="s">
        <v>90</v>
      </c>
      <c r="E74" s="22" t="s">
        <v>168</v>
      </c>
      <c r="F74" s="22">
        <v>1212</v>
      </c>
      <c r="G74" s="22">
        <f t="shared" si="3"/>
        <v>101</v>
      </c>
      <c r="H74" s="22">
        <f t="shared" si="4"/>
        <v>40.166666666666664</v>
      </c>
      <c r="I74" s="22">
        <v>0</v>
      </c>
      <c r="J74" s="22">
        <v>0</v>
      </c>
      <c r="K74" s="21">
        <f t="shared" si="6"/>
        <v>141.16666666666666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20">
        <v>74</v>
      </c>
      <c r="B75" s="22" t="s">
        <v>41</v>
      </c>
      <c r="C75" s="22" t="s">
        <v>221</v>
      </c>
      <c r="D75" s="22" t="s">
        <v>216</v>
      </c>
      <c r="E75" s="22" t="s">
        <v>168</v>
      </c>
      <c r="F75" s="22">
        <v>1212</v>
      </c>
      <c r="G75" s="22">
        <f t="shared" si="3"/>
        <v>101</v>
      </c>
      <c r="H75" s="22">
        <f t="shared" si="4"/>
        <v>40.166666666666664</v>
      </c>
      <c r="I75" s="22">
        <v>0</v>
      </c>
      <c r="J75" s="22">
        <v>0</v>
      </c>
      <c r="K75" s="21">
        <f t="shared" si="6"/>
        <v>141.16666666666666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20">
        <v>75</v>
      </c>
      <c r="B76" s="22" t="s">
        <v>40</v>
      </c>
      <c r="C76" s="22" t="s">
        <v>221</v>
      </c>
      <c r="D76" s="22" t="s">
        <v>110</v>
      </c>
      <c r="E76" s="22" t="s">
        <v>167</v>
      </c>
      <c r="F76" s="22">
        <v>622</v>
      </c>
      <c r="G76" s="22">
        <v>0</v>
      </c>
      <c r="H76" s="22">
        <v>0</v>
      </c>
      <c r="I76" s="22">
        <v>0</v>
      </c>
      <c r="J76" s="22">
        <v>0</v>
      </c>
      <c r="K76" s="21">
        <f t="shared" si="6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20">
        <v>76</v>
      </c>
      <c r="B77" s="22" t="s">
        <v>57</v>
      </c>
      <c r="C77" s="22" t="s">
        <v>221</v>
      </c>
      <c r="D77" s="22" t="s">
        <v>151</v>
      </c>
      <c r="E77" s="22" t="s">
        <v>167</v>
      </c>
      <c r="F77" s="22">
        <v>622</v>
      </c>
      <c r="G77" s="22">
        <f>(F77/12)</f>
        <v>51.833333333333336</v>
      </c>
      <c r="H77" s="22">
        <f>482/12</f>
        <v>40.166666666666664</v>
      </c>
      <c r="I77" s="22">
        <v>0</v>
      </c>
      <c r="J77" s="22">
        <v>0</v>
      </c>
      <c r="K77" s="21">
        <f t="shared" si="6"/>
        <v>92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20">
        <v>77</v>
      </c>
      <c r="B78" s="22" t="s">
        <v>40</v>
      </c>
      <c r="C78" s="22" t="s">
        <v>221</v>
      </c>
      <c r="D78" s="22" t="s">
        <v>141</v>
      </c>
      <c r="E78" s="22" t="s">
        <v>167</v>
      </c>
      <c r="F78" s="22">
        <v>622</v>
      </c>
      <c r="G78" s="22">
        <v>0</v>
      </c>
      <c r="H78" s="22">
        <v>0</v>
      </c>
      <c r="I78" s="22">
        <v>0</v>
      </c>
      <c r="J78" s="22">
        <v>0</v>
      </c>
      <c r="K78" s="21">
        <f t="shared" si="6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20">
        <v>78</v>
      </c>
      <c r="B79" s="22" t="s">
        <v>48</v>
      </c>
      <c r="C79" s="22" t="s">
        <v>221</v>
      </c>
      <c r="D79" s="22" t="s">
        <v>147</v>
      </c>
      <c r="E79" s="22" t="s">
        <v>167</v>
      </c>
      <c r="F79" s="22">
        <v>622</v>
      </c>
      <c r="G79" s="22">
        <f t="shared" ref="G79:G81" si="7">(F79/12)</f>
        <v>51.833333333333336</v>
      </c>
      <c r="H79" s="22">
        <f t="shared" ref="H79:H81" si="8">482/12</f>
        <v>40.166666666666664</v>
      </c>
      <c r="I79" s="22">
        <v>0</v>
      </c>
      <c r="J79" s="22">
        <v>0</v>
      </c>
      <c r="K79" s="21">
        <f t="shared" si="6"/>
        <v>92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20">
        <v>79</v>
      </c>
      <c r="B80" s="22" t="s">
        <v>48</v>
      </c>
      <c r="C80" s="22" t="s">
        <v>221</v>
      </c>
      <c r="D80" s="22" t="s">
        <v>79</v>
      </c>
      <c r="E80" s="22" t="s">
        <v>167</v>
      </c>
      <c r="F80" s="22">
        <v>622</v>
      </c>
      <c r="G80" s="22">
        <f t="shared" si="7"/>
        <v>51.833333333333336</v>
      </c>
      <c r="H80" s="22">
        <f t="shared" si="8"/>
        <v>40.166666666666664</v>
      </c>
      <c r="I80" s="22">
        <v>0</v>
      </c>
      <c r="J80" s="22">
        <v>0</v>
      </c>
      <c r="K80" s="21">
        <f t="shared" si="6"/>
        <v>92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20">
        <v>80</v>
      </c>
      <c r="B81" s="22" t="s">
        <v>40</v>
      </c>
      <c r="C81" s="22" t="s">
        <v>221</v>
      </c>
      <c r="D81" s="22" t="s">
        <v>195</v>
      </c>
      <c r="E81" s="22" t="s">
        <v>167</v>
      </c>
      <c r="F81" s="22">
        <v>622</v>
      </c>
      <c r="G81" s="22">
        <f t="shared" si="7"/>
        <v>51.833333333333336</v>
      </c>
      <c r="H81" s="22">
        <f t="shared" si="8"/>
        <v>40.166666666666664</v>
      </c>
      <c r="I81" s="22">
        <v>0</v>
      </c>
      <c r="J81" s="22">
        <v>0</v>
      </c>
      <c r="K81" s="21">
        <f t="shared" si="6"/>
        <v>92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20">
        <v>81</v>
      </c>
      <c r="B82" s="22" t="s">
        <v>40</v>
      </c>
      <c r="C82" s="22" t="s">
        <v>221</v>
      </c>
      <c r="D82" s="22" t="s">
        <v>155</v>
      </c>
      <c r="E82" s="22" t="s">
        <v>167</v>
      </c>
      <c r="F82" s="22">
        <v>622</v>
      </c>
      <c r="G82" s="22">
        <v>0</v>
      </c>
      <c r="H82" s="22">
        <v>0</v>
      </c>
      <c r="I82" s="22">
        <v>0</v>
      </c>
      <c r="J82" s="22">
        <v>0</v>
      </c>
      <c r="K82" s="21">
        <f t="shared" si="6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20">
        <v>82</v>
      </c>
      <c r="B83" s="22" t="s">
        <v>40</v>
      </c>
      <c r="C83" s="22" t="s">
        <v>221</v>
      </c>
      <c r="D83" s="22" t="s">
        <v>136</v>
      </c>
      <c r="E83" s="22" t="s">
        <v>167</v>
      </c>
      <c r="F83" s="22">
        <v>622</v>
      </c>
      <c r="G83" s="22">
        <v>0</v>
      </c>
      <c r="H83" s="22">
        <v>0</v>
      </c>
      <c r="I83" s="22">
        <v>0</v>
      </c>
      <c r="J83" s="22">
        <v>0</v>
      </c>
      <c r="K83" s="21">
        <f t="shared" si="6"/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20">
        <v>83</v>
      </c>
      <c r="B84" s="22" t="s">
        <v>40</v>
      </c>
      <c r="C84" s="22" t="s">
        <v>221</v>
      </c>
      <c r="D84" s="22" t="s">
        <v>200</v>
      </c>
      <c r="E84" s="22" t="s">
        <v>167</v>
      </c>
      <c r="F84" s="22">
        <v>622</v>
      </c>
      <c r="G84" s="22">
        <f>(F84/12)</f>
        <v>51.833333333333336</v>
      </c>
      <c r="H84" s="22">
        <f>482/12</f>
        <v>40.166666666666664</v>
      </c>
      <c r="I84" s="22">
        <v>0</v>
      </c>
      <c r="J84" s="22">
        <v>0</v>
      </c>
      <c r="K84" s="21">
        <f t="shared" si="6"/>
        <v>92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20">
        <v>84</v>
      </c>
      <c r="B85" s="22" t="s">
        <v>40</v>
      </c>
      <c r="C85" s="22" t="s">
        <v>221</v>
      </c>
      <c r="D85" s="22" t="s">
        <v>121</v>
      </c>
      <c r="E85" s="22" t="s">
        <v>167</v>
      </c>
      <c r="F85" s="22">
        <v>622</v>
      </c>
      <c r="G85" s="22">
        <v>0</v>
      </c>
      <c r="H85" s="22">
        <v>0</v>
      </c>
      <c r="I85" s="22">
        <v>0</v>
      </c>
      <c r="J85" s="22">
        <v>0</v>
      </c>
      <c r="K85" s="21">
        <f t="shared" si="6"/>
        <v>0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20">
        <v>85</v>
      </c>
      <c r="B86" s="22" t="s">
        <v>39</v>
      </c>
      <c r="C86" s="22" t="s">
        <v>221</v>
      </c>
      <c r="D86" s="22" t="s">
        <v>122</v>
      </c>
      <c r="E86" s="22" t="s">
        <v>167</v>
      </c>
      <c r="F86" s="22">
        <v>622</v>
      </c>
      <c r="G86" s="22">
        <v>0</v>
      </c>
      <c r="H86" s="22">
        <v>0</v>
      </c>
      <c r="I86" s="22">
        <v>0</v>
      </c>
      <c r="J86" s="22">
        <v>0</v>
      </c>
      <c r="K86" s="21">
        <f t="shared" si="6"/>
        <v>0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20">
        <v>86</v>
      </c>
      <c r="B87" s="22" t="s">
        <v>48</v>
      </c>
      <c r="C87" s="22" t="s">
        <v>221</v>
      </c>
      <c r="D87" s="22" t="s">
        <v>82</v>
      </c>
      <c r="E87" s="22" t="s">
        <v>167</v>
      </c>
      <c r="F87" s="22">
        <v>622</v>
      </c>
      <c r="G87" s="22">
        <v>0</v>
      </c>
      <c r="H87" s="22">
        <v>0</v>
      </c>
      <c r="I87" s="22">
        <v>0</v>
      </c>
      <c r="J87" s="22">
        <v>0</v>
      </c>
      <c r="K87" s="21">
        <f t="shared" si="6"/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20">
        <v>87</v>
      </c>
      <c r="B88" s="22" t="s">
        <v>40</v>
      </c>
      <c r="C88" s="22" t="s">
        <v>221</v>
      </c>
      <c r="D88" s="22" t="s">
        <v>143</v>
      </c>
      <c r="E88" s="22" t="s">
        <v>167</v>
      </c>
      <c r="F88" s="22">
        <v>622</v>
      </c>
      <c r="G88" s="22">
        <v>0</v>
      </c>
      <c r="H88" s="22">
        <v>0</v>
      </c>
      <c r="I88" s="22">
        <v>0</v>
      </c>
      <c r="J88" s="22">
        <v>0</v>
      </c>
      <c r="K88" s="21">
        <f t="shared" si="6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20">
        <v>88</v>
      </c>
      <c r="B89" s="22" t="s">
        <v>40</v>
      </c>
      <c r="C89" s="22" t="s">
        <v>221</v>
      </c>
      <c r="D89" s="22" t="s">
        <v>67</v>
      </c>
      <c r="E89" s="22" t="s">
        <v>167</v>
      </c>
      <c r="F89" s="22">
        <v>622</v>
      </c>
      <c r="G89" s="22">
        <v>0</v>
      </c>
      <c r="H89" s="22">
        <v>0</v>
      </c>
      <c r="I89" s="22">
        <v>0</v>
      </c>
      <c r="J89" s="22">
        <v>0</v>
      </c>
      <c r="K89" s="21">
        <f t="shared" si="6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20">
        <v>89</v>
      </c>
      <c r="B90" s="22" t="s">
        <v>40</v>
      </c>
      <c r="C90" s="22" t="s">
        <v>221</v>
      </c>
      <c r="D90" s="22" t="s">
        <v>131</v>
      </c>
      <c r="E90" s="22" t="s">
        <v>167</v>
      </c>
      <c r="F90" s="22">
        <v>622</v>
      </c>
      <c r="G90" s="22">
        <v>0</v>
      </c>
      <c r="H90" s="22">
        <v>0</v>
      </c>
      <c r="I90" s="22">
        <v>0</v>
      </c>
      <c r="J90" s="22">
        <v>0</v>
      </c>
      <c r="K90" s="21">
        <f t="shared" si="6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20">
        <v>90</v>
      </c>
      <c r="B91" s="22" t="s">
        <v>43</v>
      </c>
      <c r="C91" s="22" t="s">
        <v>221</v>
      </c>
      <c r="D91" s="22" t="s">
        <v>70</v>
      </c>
      <c r="E91" s="22" t="s">
        <v>166</v>
      </c>
      <c r="F91" s="22">
        <v>733</v>
      </c>
      <c r="G91" s="22">
        <f>(F91/12)</f>
        <v>61.083333333333336</v>
      </c>
      <c r="H91" s="22">
        <f>482/12</f>
        <v>40.166666666666664</v>
      </c>
      <c r="I91" s="22">
        <v>0</v>
      </c>
      <c r="J91" s="22">
        <v>0</v>
      </c>
      <c r="K91" s="21">
        <f t="shared" si="6"/>
        <v>101.25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20">
        <v>91</v>
      </c>
      <c r="B92" s="22" t="s">
        <v>42</v>
      </c>
      <c r="C92" s="22" t="s">
        <v>221</v>
      </c>
      <c r="D92" s="22" t="s">
        <v>69</v>
      </c>
      <c r="E92" s="22" t="s">
        <v>169</v>
      </c>
      <c r="F92" s="22">
        <v>817</v>
      </c>
      <c r="G92" s="22">
        <v>0</v>
      </c>
      <c r="H92" s="22">
        <v>0</v>
      </c>
      <c r="I92" s="22">
        <v>0</v>
      </c>
      <c r="J92" s="22">
        <v>0</v>
      </c>
      <c r="K92" s="21">
        <f t="shared" si="6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20">
        <v>92</v>
      </c>
      <c r="B93" s="22" t="s">
        <v>54</v>
      </c>
      <c r="C93" s="22" t="s">
        <v>221</v>
      </c>
      <c r="D93" s="22" t="s">
        <v>95</v>
      </c>
      <c r="E93" s="22" t="s">
        <v>178</v>
      </c>
      <c r="F93" s="22">
        <v>901</v>
      </c>
      <c r="G93" s="22">
        <f t="shared" ref="G93:G105" si="9">(F93/12)</f>
        <v>75.083333333333329</v>
      </c>
      <c r="H93" s="22">
        <f t="shared" ref="H93:H105" si="10">482/12</f>
        <v>40.166666666666664</v>
      </c>
      <c r="I93" s="22">
        <v>0</v>
      </c>
      <c r="J93" s="22">
        <v>0</v>
      </c>
      <c r="K93" s="21">
        <f t="shared" si="6"/>
        <v>115.25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20">
        <v>93</v>
      </c>
      <c r="B94" s="22" t="s">
        <v>194</v>
      </c>
      <c r="C94" s="22" t="s">
        <v>221</v>
      </c>
      <c r="D94" s="22" t="s">
        <v>73</v>
      </c>
      <c r="E94" s="22" t="s">
        <v>178</v>
      </c>
      <c r="F94" s="22">
        <v>901</v>
      </c>
      <c r="G94" s="22">
        <f t="shared" si="9"/>
        <v>75.083333333333329</v>
      </c>
      <c r="H94" s="22">
        <f t="shared" si="10"/>
        <v>40.166666666666664</v>
      </c>
      <c r="I94" s="22">
        <v>0</v>
      </c>
      <c r="J94" s="22">
        <v>0</v>
      </c>
      <c r="K94" s="21">
        <f t="shared" si="6"/>
        <v>115.25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20">
        <v>94</v>
      </c>
      <c r="B95" s="22" t="s">
        <v>45</v>
      </c>
      <c r="C95" s="22" t="s">
        <v>221</v>
      </c>
      <c r="D95" s="22" t="s">
        <v>109</v>
      </c>
      <c r="E95" s="22" t="s">
        <v>171</v>
      </c>
      <c r="F95" s="22">
        <v>1086</v>
      </c>
      <c r="G95" s="22">
        <f t="shared" si="9"/>
        <v>90.5</v>
      </c>
      <c r="H95" s="22">
        <f t="shared" si="10"/>
        <v>40.166666666666664</v>
      </c>
      <c r="I95" s="22">
        <v>0</v>
      </c>
      <c r="J95" s="22">
        <v>0</v>
      </c>
      <c r="K95" s="21">
        <f t="shared" si="6"/>
        <v>130.66666666666666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20">
        <v>95</v>
      </c>
      <c r="B96" s="22" t="s">
        <v>45</v>
      </c>
      <c r="C96" s="22" t="s">
        <v>221</v>
      </c>
      <c r="D96" s="22" t="s">
        <v>113</v>
      </c>
      <c r="E96" s="22" t="s">
        <v>171</v>
      </c>
      <c r="F96" s="22">
        <v>1086</v>
      </c>
      <c r="G96" s="22">
        <f t="shared" si="9"/>
        <v>90.5</v>
      </c>
      <c r="H96" s="22">
        <f t="shared" si="10"/>
        <v>40.166666666666664</v>
      </c>
      <c r="I96" s="22">
        <v>0</v>
      </c>
      <c r="J96" s="22">
        <v>0</v>
      </c>
      <c r="K96" s="21">
        <f t="shared" si="6"/>
        <v>130.66666666666666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20">
        <v>96</v>
      </c>
      <c r="B97" s="22" t="s">
        <v>45</v>
      </c>
      <c r="C97" s="22" t="s">
        <v>221</v>
      </c>
      <c r="D97" s="22" t="s">
        <v>184</v>
      </c>
      <c r="E97" s="22" t="s">
        <v>171</v>
      </c>
      <c r="F97" s="22">
        <v>1086</v>
      </c>
      <c r="G97" s="22">
        <f t="shared" si="9"/>
        <v>90.5</v>
      </c>
      <c r="H97" s="22">
        <f t="shared" si="10"/>
        <v>40.166666666666664</v>
      </c>
      <c r="I97" s="22">
        <v>0</v>
      </c>
      <c r="J97" s="22">
        <v>0</v>
      </c>
      <c r="K97" s="21">
        <f t="shared" si="6"/>
        <v>130.66666666666666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20">
        <v>97</v>
      </c>
      <c r="B98" s="22" t="s">
        <v>45</v>
      </c>
      <c r="C98" s="22" t="s">
        <v>221</v>
      </c>
      <c r="D98" s="22" t="s">
        <v>150</v>
      </c>
      <c r="E98" s="22" t="s">
        <v>171</v>
      </c>
      <c r="F98" s="22">
        <v>1086</v>
      </c>
      <c r="G98" s="22">
        <f t="shared" si="9"/>
        <v>90.5</v>
      </c>
      <c r="H98" s="22">
        <f t="shared" si="10"/>
        <v>40.166666666666664</v>
      </c>
      <c r="I98" s="22">
        <v>0</v>
      </c>
      <c r="J98" s="22">
        <v>0</v>
      </c>
      <c r="K98" s="21">
        <f t="shared" ref="K98:K129" si="11">SUM(G98:J98)</f>
        <v>130.66666666666666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20">
        <v>98</v>
      </c>
      <c r="B99" s="22" t="s">
        <v>45</v>
      </c>
      <c r="C99" s="22" t="s">
        <v>221</v>
      </c>
      <c r="D99" s="22" t="s">
        <v>198</v>
      </c>
      <c r="E99" s="22" t="s">
        <v>171</v>
      </c>
      <c r="F99" s="22">
        <v>1086</v>
      </c>
      <c r="G99" s="22">
        <f t="shared" si="9"/>
        <v>90.5</v>
      </c>
      <c r="H99" s="22">
        <f t="shared" si="10"/>
        <v>40.166666666666664</v>
      </c>
      <c r="I99" s="22">
        <v>0</v>
      </c>
      <c r="J99" s="22">
        <v>0</v>
      </c>
      <c r="K99" s="21">
        <f t="shared" si="11"/>
        <v>130.66666666666666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20">
        <v>99</v>
      </c>
      <c r="B100" s="22" t="s">
        <v>41</v>
      </c>
      <c r="C100" s="22" t="s">
        <v>221</v>
      </c>
      <c r="D100" s="22" t="s">
        <v>217</v>
      </c>
      <c r="E100" s="22" t="s">
        <v>168</v>
      </c>
      <c r="F100" s="22">
        <v>1212</v>
      </c>
      <c r="G100" s="22">
        <f t="shared" si="9"/>
        <v>101</v>
      </c>
      <c r="H100" s="22">
        <f t="shared" si="10"/>
        <v>40.166666666666664</v>
      </c>
      <c r="I100" s="22">
        <v>0</v>
      </c>
      <c r="J100" s="22">
        <v>0</v>
      </c>
      <c r="K100" s="21">
        <f t="shared" si="11"/>
        <v>141.16666666666666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20">
        <v>100</v>
      </c>
      <c r="B101" s="22" t="s">
        <v>41</v>
      </c>
      <c r="C101" s="22" t="s">
        <v>221</v>
      </c>
      <c r="D101" s="22" t="s">
        <v>187</v>
      </c>
      <c r="E101" s="22" t="s">
        <v>168</v>
      </c>
      <c r="F101" s="22">
        <v>1212</v>
      </c>
      <c r="G101" s="22">
        <f t="shared" si="9"/>
        <v>101</v>
      </c>
      <c r="H101" s="22">
        <f t="shared" si="10"/>
        <v>40.166666666666664</v>
      </c>
      <c r="I101" s="22">
        <v>0</v>
      </c>
      <c r="J101" s="22">
        <v>0</v>
      </c>
      <c r="K101" s="21">
        <f t="shared" si="11"/>
        <v>141.16666666666666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20">
        <v>101</v>
      </c>
      <c r="B102" s="22" t="s">
        <v>59</v>
      </c>
      <c r="C102" s="22" t="s">
        <v>221</v>
      </c>
      <c r="D102" s="22" t="s">
        <v>74</v>
      </c>
      <c r="E102" s="22" t="s">
        <v>168</v>
      </c>
      <c r="F102" s="22">
        <v>1212</v>
      </c>
      <c r="G102" s="22">
        <f t="shared" si="9"/>
        <v>101</v>
      </c>
      <c r="H102" s="22">
        <f t="shared" si="10"/>
        <v>40.166666666666664</v>
      </c>
      <c r="I102" s="22">
        <v>0</v>
      </c>
      <c r="J102" s="22">
        <v>0</v>
      </c>
      <c r="K102" s="21">
        <f t="shared" si="11"/>
        <v>141.16666666666666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20">
        <v>102</v>
      </c>
      <c r="B103" s="22" t="s">
        <v>41</v>
      </c>
      <c r="C103" s="22" t="s">
        <v>221</v>
      </c>
      <c r="D103" s="22" t="s">
        <v>68</v>
      </c>
      <c r="E103" s="22" t="s">
        <v>168</v>
      </c>
      <c r="F103" s="22">
        <v>1212</v>
      </c>
      <c r="G103" s="22">
        <f t="shared" si="9"/>
        <v>101</v>
      </c>
      <c r="H103" s="22">
        <f t="shared" si="10"/>
        <v>40.166666666666664</v>
      </c>
      <c r="I103" s="22">
        <v>0</v>
      </c>
      <c r="J103" s="22">
        <v>0</v>
      </c>
      <c r="K103" s="21">
        <f t="shared" si="11"/>
        <v>141.16666666666666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20">
        <v>103</v>
      </c>
      <c r="B104" s="22" t="s">
        <v>41</v>
      </c>
      <c r="C104" s="22" t="s">
        <v>221</v>
      </c>
      <c r="D104" s="22" t="s">
        <v>201</v>
      </c>
      <c r="E104" s="22" t="s">
        <v>168</v>
      </c>
      <c r="F104" s="22">
        <v>1212</v>
      </c>
      <c r="G104" s="22">
        <f t="shared" si="9"/>
        <v>101</v>
      </c>
      <c r="H104" s="22">
        <f t="shared" si="10"/>
        <v>40.166666666666664</v>
      </c>
      <c r="I104" s="22">
        <v>0</v>
      </c>
      <c r="J104" s="22">
        <v>0</v>
      </c>
      <c r="K104" s="21">
        <f t="shared" si="11"/>
        <v>141.16666666666666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20">
        <v>104</v>
      </c>
      <c r="B105" s="22" t="s">
        <v>53</v>
      </c>
      <c r="C105" s="22" t="s">
        <v>221</v>
      </c>
      <c r="D105" s="22" t="s">
        <v>102</v>
      </c>
      <c r="E105" s="22" t="s">
        <v>177</v>
      </c>
      <c r="F105" s="22">
        <v>1412</v>
      </c>
      <c r="G105" s="22">
        <f t="shared" si="9"/>
        <v>117.66666666666667</v>
      </c>
      <c r="H105" s="22">
        <f t="shared" si="10"/>
        <v>40.166666666666664</v>
      </c>
      <c r="I105" s="22">
        <v>0</v>
      </c>
      <c r="J105" s="22">
        <v>0</v>
      </c>
      <c r="K105" s="21">
        <f t="shared" si="11"/>
        <v>157.83333333333334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20">
        <v>105</v>
      </c>
      <c r="B106" s="22" t="s">
        <v>53</v>
      </c>
      <c r="C106" s="22" t="s">
        <v>221</v>
      </c>
      <c r="D106" s="22" t="s">
        <v>115</v>
      </c>
      <c r="E106" s="22" t="s">
        <v>177</v>
      </c>
      <c r="F106" s="22">
        <v>1412</v>
      </c>
      <c r="G106" s="22">
        <v>0</v>
      </c>
      <c r="H106" s="22">
        <v>0</v>
      </c>
      <c r="I106" s="22">
        <v>0</v>
      </c>
      <c r="J106" s="22">
        <v>0</v>
      </c>
      <c r="K106" s="21">
        <f t="shared" si="11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20">
        <v>106</v>
      </c>
      <c r="B107" s="22" t="s">
        <v>53</v>
      </c>
      <c r="C107" s="22" t="s">
        <v>221</v>
      </c>
      <c r="D107" s="22" t="s">
        <v>103</v>
      </c>
      <c r="E107" s="22" t="s">
        <v>177</v>
      </c>
      <c r="F107" s="22">
        <v>1412</v>
      </c>
      <c r="G107" s="22">
        <f t="shared" ref="G107:G117" si="12">(F107/12)</f>
        <v>117.66666666666667</v>
      </c>
      <c r="H107" s="22">
        <f t="shared" ref="H107:H117" si="13">482/12</f>
        <v>40.166666666666664</v>
      </c>
      <c r="I107" s="22">
        <v>0</v>
      </c>
      <c r="J107" s="22">
        <v>0</v>
      </c>
      <c r="K107" s="21">
        <f t="shared" si="11"/>
        <v>157.83333333333334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20">
        <v>107</v>
      </c>
      <c r="B108" s="22" t="s">
        <v>53</v>
      </c>
      <c r="C108" s="22" t="s">
        <v>221</v>
      </c>
      <c r="D108" s="22" t="s">
        <v>134</v>
      </c>
      <c r="E108" s="22" t="s">
        <v>177</v>
      </c>
      <c r="F108" s="22">
        <v>1412</v>
      </c>
      <c r="G108" s="22">
        <f t="shared" si="12"/>
        <v>117.66666666666667</v>
      </c>
      <c r="H108" s="22">
        <f t="shared" si="13"/>
        <v>40.166666666666664</v>
      </c>
      <c r="I108" s="22">
        <v>0</v>
      </c>
      <c r="J108" s="22">
        <v>0</v>
      </c>
      <c r="K108" s="21">
        <f t="shared" si="11"/>
        <v>157.83333333333334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20">
        <v>108</v>
      </c>
      <c r="B109" s="22" t="s">
        <v>53</v>
      </c>
      <c r="C109" s="22" t="s">
        <v>221</v>
      </c>
      <c r="D109" s="22" t="s">
        <v>124</v>
      </c>
      <c r="E109" s="22" t="s">
        <v>177</v>
      </c>
      <c r="F109" s="22">
        <v>1412</v>
      </c>
      <c r="G109" s="22">
        <f t="shared" si="12"/>
        <v>117.66666666666667</v>
      </c>
      <c r="H109" s="22">
        <f t="shared" si="13"/>
        <v>40.166666666666664</v>
      </c>
      <c r="I109" s="22">
        <v>0</v>
      </c>
      <c r="J109" s="22">
        <v>0</v>
      </c>
      <c r="K109" s="21">
        <f t="shared" si="11"/>
        <v>157.83333333333334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20">
        <v>109</v>
      </c>
      <c r="B110" s="22" t="s">
        <v>53</v>
      </c>
      <c r="C110" s="22" t="s">
        <v>221</v>
      </c>
      <c r="D110" s="22" t="s">
        <v>191</v>
      </c>
      <c r="E110" s="22" t="s">
        <v>177</v>
      </c>
      <c r="F110" s="22">
        <f>1412/30*29</f>
        <v>1364.9333333333334</v>
      </c>
      <c r="G110" s="22">
        <f t="shared" si="12"/>
        <v>113.74444444444445</v>
      </c>
      <c r="H110" s="22">
        <f>(482/12)/30*29</f>
        <v>38.827777777777776</v>
      </c>
      <c r="I110" s="22">
        <v>0</v>
      </c>
      <c r="J110" s="22">
        <v>0</v>
      </c>
      <c r="K110" s="21">
        <f t="shared" si="11"/>
        <v>152.57222222222222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20">
        <v>110</v>
      </c>
      <c r="B111" s="22" t="s">
        <v>53</v>
      </c>
      <c r="C111" s="22" t="s">
        <v>221</v>
      </c>
      <c r="D111" s="22" t="s">
        <v>137</v>
      </c>
      <c r="E111" s="22" t="s">
        <v>177</v>
      </c>
      <c r="F111" s="22">
        <v>1412</v>
      </c>
      <c r="G111" s="22">
        <f t="shared" si="12"/>
        <v>117.66666666666667</v>
      </c>
      <c r="H111" s="22">
        <f t="shared" si="13"/>
        <v>40.166666666666664</v>
      </c>
      <c r="I111" s="22">
        <v>0</v>
      </c>
      <c r="J111" s="22">
        <v>0</v>
      </c>
      <c r="K111" s="21">
        <f t="shared" si="11"/>
        <v>157.83333333333334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20">
        <v>111</v>
      </c>
      <c r="B112" s="22" t="s">
        <v>53</v>
      </c>
      <c r="C112" s="22" t="s">
        <v>221</v>
      </c>
      <c r="D112" s="22" t="s">
        <v>158</v>
      </c>
      <c r="E112" s="22" t="s">
        <v>177</v>
      </c>
      <c r="F112" s="22">
        <v>1412</v>
      </c>
      <c r="G112" s="22">
        <f t="shared" si="12"/>
        <v>117.66666666666667</v>
      </c>
      <c r="H112" s="22">
        <f t="shared" si="13"/>
        <v>40.166666666666664</v>
      </c>
      <c r="I112" s="22">
        <v>0</v>
      </c>
      <c r="J112" s="22">
        <v>0</v>
      </c>
      <c r="K112" s="21">
        <f t="shared" si="11"/>
        <v>157.83333333333334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70" ht="15.75" customHeight="1" x14ac:dyDescent="0.25">
      <c r="A113" s="20">
        <v>112</v>
      </c>
      <c r="B113" s="22" t="s">
        <v>53</v>
      </c>
      <c r="C113" s="22" t="s">
        <v>221</v>
      </c>
      <c r="D113" s="22" t="s">
        <v>218</v>
      </c>
      <c r="E113" s="22" t="s">
        <v>177</v>
      </c>
      <c r="F113" s="22">
        <v>1412</v>
      </c>
      <c r="G113" s="22">
        <f t="shared" si="12"/>
        <v>117.66666666666667</v>
      </c>
      <c r="H113" s="22">
        <f t="shared" si="13"/>
        <v>40.166666666666664</v>
      </c>
      <c r="I113" s="22">
        <v>0</v>
      </c>
      <c r="J113" s="22">
        <v>0</v>
      </c>
      <c r="K113" s="21">
        <f t="shared" si="11"/>
        <v>157.83333333333334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70" ht="15.75" customHeight="1" x14ac:dyDescent="0.25">
      <c r="A114" s="20">
        <v>113</v>
      </c>
      <c r="B114" s="22" t="s">
        <v>53</v>
      </c>
      <c r="C114" s="22" t="s">
        <v>221</v>
      </c>
      <c r="D114" s="22" t="s">
        <v>105</v>
      </c>
      <c r="E114" s="22" t="s">
        <v>177</v>
      </c>
      <c r="F114" s="22">
        <v>1412</v>
      </c>
      <c r="G114" s="22">
        <f t="shared" si="12"/>
        <v>117.66666666666667</v>
      </c>
      <c r="H114" s="22">
        <f t="shared" si="13"/>
        <v>40.166666666666664</v>
      </c>
      <c r="I114" s="22">
        <v>0</v>
      </c>
      <c r="J114" s="22">
        <v>0</v>
      </c>
      <c r="K114" s="21">
        <f t="shared" si="11"/>
        <v>157.83333333333334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70" ht="15.75" customHeight="1" x14ac:dyDescent="0.25">
      <c r="A115" s="20">
        <v>114</v>
      </c>
      <c r="B115" s="22" t="s">
        <v>53</v>
      </c>
      <c r="C115" s="22" t="s">
        <v>221</v>
      </c>
      <c r="D115" s="22" t="s">
        <v>192</v>
      </c>
      <c r="E115" s="22" t="s">
        <v>177</v>
      </c>
      <c r="F115" s="22">
        <v>1412</v>
      </c>
      <c r="G115" s="22">
        <f t="shared" si="12"/>
        <v>117.66666666666667</v>
      </c>
      <c r="H115" s="22">
        <f t="shared" si="13"/>
        <v>40.166666666666664</v>
      </c>
      <c r="I115" s="22">
        <v>0</v>
      </c>
      <c r="J115" s="22">
        <v>0</v>
      </c>
      <c r="K115" s="21">
        <f t="shared" si="11"/>
        <v>157.83333333333334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70" ht="15.75" customHeight="1" x14ac:dyDescent="0.25">
      <c r="A116" s="20">
        <v>115</v>
      </c>
      <c r="B116" s="22" t="s">
        <v>53</v>
      </c>
      <c r="C116" s="22" t="s">
        <v>221</v>
      </c>
      <c r="D116" s="22" t="s">
        <v>189</v>
      </c>
      <c r="E116" s="22" t="s">
        <v>177</v>
      </c>
      <c r="F116" s="22">
        <v>1412</v>
      </c>
      <c r="G116" s="22">
        <f t="shared" si="12"/>
        <v>117.66666666666667</v>
      </c>
      <c r="H116" s="22">
        <f t="shared" si="13"/>
        <v>40.166666666666664</v>
      </c>
      <c r="I116" s="22">
        <v>0</v>
      </c>
      <c r="J116" s="22">
        <v>0</v>
      </c>
      <c r="K116" s="21">
        <f t="shared" si="11"/>
        <v>157.83333333333334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70" ht="15.75" customHeight="1" x14ac:dyDescent="0.25">
      <c r="A117" s="20">
        <v>116</v>
      </c>
      <c r="B117" s="22" t="s">
        <v>204</v>
      </c>
      <c r="C117" s="22" t="s">
        <v>221</v>
      </c>
      <c r="D117" s="22" t="s">
        <v>202</v>
      </c>
      <c r="E117" s="22" t="s">
        <v>177</v>
      </c>
      <c r="F117" s="22">
        <v>1412</v>
      </c>
      <c r="G117" s="22">
        <f t="shared" si="12"/>
        <v>117.66666666666667</v>
      </c>
      <c r="H117" s="22">
        <f t="shared" si="13"/>
        <v>40.166666666666664</v>
      </c>
      <c r="I117" s="22">
        <v>0</v>
      </c>
      <c r="J117" s="22">
        <v>0</v>
      </c>
      <c r="K117" s="21">
        <f t="shared" si="11"/>
        <v>157.83333333333334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70" ht="15.75" customHeight="1" x14ac:dyDescent="0.25">
      <c r="A118" s="20">
        <v>117</v>
      </c>
      <c r="B118" s="22" t="s">
        <v>61</v>
      </c>
      <c r="C118" s="22" t="s">
        <v>221</v>
      </c>
      <c r="D118" s="22" t="s">
        <v>77</v>
      </c>
      <c r="E118" s="22" t="s">
        <v>170</v>
      </c>
      <c r="F118" s="22">
        <v>1676</v>
      </c>
      <c r="G118" s="22">
        <v>0</v>
      </c>
      <c r="H118" s="22">
        <v>0</v>
      </c>
      <c r="I118" s="22">
        <v>0</v>
      </c>
      <c r="J118" s="22">
        <v>0</v>
      </c>
      <c r="K118" s="21">
        <f t="shared" si="11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70" ht="15.75" customHeight="1" x14ac:dyDescent="0.25">
      <c r="A119" s="20">
        <v>118</v>
      </c>
      <c r="B119" s="22" t="s">
        <v>44</v>
      </c>
      <c r="C119" s="22" t="s">
        <v>221</v>
      </c>
      <c r="D119" s="22" t="s">
        <v>71</v>
      </c>
      <c r="E119" s="22" t="s">
        <v>170</v>
      </c>
      <c r="F119" s="22">
        <v>1676</v>
      </c>
      <c r="G119" s="22">
        <f t="shared" ref="G119:G120" si="14">(F119/12)</f>
        <v>139.66666666666666</v>
      </c>
      <c r="H119" s="22">
        <f t="shared" ref="H119:H120" si="15">482/12</f>
        <v>40.166666666666664</v>
      </c>
      <c r="I119" s="22">
        <v>0</v>
      </c>
      <c r="J119" s="22">
        <v>0</v>
      </c>
      <c r="K119" s="21">
        <f t="shared" si="11"/>
        <v>179.83333333333331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70" ht="15.75" customHeight="1" x14ac:dyDescent="0.25">
      <c r="A120" s="20">
        <v>119</v>
      </c>
      <c r="B120" s="22" t="s">
        <v>56</v>
      </c>
      <c r="C120" s="22" t="s">
        <v>221</v>
      </c>
      <c r="D120" s="22" t="s">
        <v>106</v>
      </c>
      <c r="E120" s="22" t="s">
        <v>179</v>
      </c>
      <c r="F120" s="22">
        <v>2308</v>
      </c>
      <c r="G120" s="22">
        <f t="shared" si="14"/>
        <v>192.33333333333334</v>
      </c>
      <c r="H120" s="22">
        <f t="shared" si="15"/>
        <v>40.166666666666664</v>
      </c>
      <c r="I120" s="22">
        <v>0</v>
      </c>
      <c r="J120" s="22">
        <v>0</v>
      </c>
      <c r="K120" s="21">
        <f t="shared" si="11"/>
        <v>232.5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70" s="25" customFormat="1" ht="15.75" customHeight="1" x14ac:dyDescent="0.25">
      <c r="A121" s="20">
        <v>120</v>
      </c>
      <c r="B121" s="22" t="s">
        <v>49</v>
      </c>
      <c r="C121" s="22" t="s">
        <v>221</v>
      </c>
      <c r="D121" s="22" t="s">
        <v>81</v>
      </c>
      <c r="E121" s="22" t="s">
        <v>175</v>
      </c>
      <c r="F121" s="22">
        <v>585</v>
      </c>
      <c r="G121" s="22">
        <v>0</v>
      </c>
      <c r="H121" s="22">
        <f t="shared" ref="H121" si="16">482/12</f>
        <v>40.166666666666664</v>
      </c>
      <c r="I121" s="27">
        <v>0</v>
      </c>
      <c r="J121" s="27">
        <v>0</v>
      </c>
      <c r="K121" s="21">
        <f t="shared" si="11"/>
        <v>40.166666666666664</v>
      </c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</row>
    <row r="122" spans="1:70" ht="15.75" customHeight="1" x14ac:dyDescent="0.25">
      <c r="A122" s="20">
        <v>121</v>
      </c>
      <c r="B122" s="22" t="s">
        <v>57</v>
      </c>
      <c r="C122" s="22" t="s">
        <v>221</v>
      </c>
      <c r="D122" s="22" t="s">
        <v>114</v>
      </c>
      <c r="E122" s="22" t="s">
        <v>167</v>
      </c>
      <c r="F122" s="22">
        <v>622</v>
      </c>
      <c r="G122" s="22">
        <f>(F122/12)</f>
        <v>51.833333333333336</v>
      </c>
      <c r="H122" s="22">
        <f>482/12</f>
        <v>40.166666666666664</v>
      </c>
      <c r="I122" s="22">
        <v>0</v>
      </c>
      <c r="J122" s="22">
        <v>0</v>
      </c>
      <c r="K122" s="21">
        <f t="shared" si="11"/>
        <v>92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</row>
    <row r="123" spans="1:70" s="25" customFormat="1" ht="15.75" customHeight="1" x14ac:dyDescent="0.25">
      <c r="A123" s="20">
        <v>122</v>
      </c>
      <c r="B123" s="22" t="s">
        <v>40</v>
      </c>
      <c r="C123" s="22" t="s">
        <v>221</v>
      </c>
      <c r="D123" s="22" t="s">
        <v>75</v>
      </c>
      <c r="E123" s="22" t="s">
        <v>167</v>
      </c>
      <c r="F123" s="22">
        <v>622</v>
      </c>
      <c r="G123" s="22">
        <v>0</v>
      </c>
      <c r="H123" s="22">
        <v>0</v>
      </c>
      <c r="I123" s="27">
        <v>0</v>
      </c>
      <c r="J123" s="27">
        <v>0</v>
      </c>
      <c r="K123" s="21">
        <f t="shared" si="11"/>
        <v>0</v>
      </c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</row>
    <row r="124" spans="1:70" ht="15.75" customHeight="1" x14ac:dyDescent="0.25">
      <c r="A124" s="20">
        <v>123</v>
      </c>
      <c r="B124" s="22" t="s">
        <v>48</v>
      </c>
      <c r="C124" s="22" t="s">
        <v>221</v>
      </c>
      <c r="D124" s="22" t="s">
        <v>97</v>
      </c>
      <c r="E124" s="22" t="s">
        <v>167</v>
      </c>
      <c r="F124" s="22">
        <v>622</v>
      </c>
      <c r="G124" s="22">
        <f>(F124/12)</f>
        <v>51.833333333333336</v>
      </c>
      <c r="H124" s="22">
        <f>482/12</f>
        <v>40.166666666666664</v>
      </c>
      <c r="I124" s="22">
        <v>0</v>
      </c>
      <c r="J124" s="22">
        <v>0</v>
      </c>
      <c r="K124" s="21">
        <f t="shared" si="11"/>
        <v>92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70" ht="15.75" customHeight="1" x14ac:dyDescent="0.25">
      <c r="A125" s="20">
        <v>124</v>
      </c>
      <c r="B125" s="22" t="s">
        <v>208</v>
      </c>
      <c r="C125" s="22" t="s">
        <v>222</v>
      </c>
      <c r="D125" s="22" t="s">
        <v>73</v>
      </c>
      <c r="E125" s="22" t="s">
        <v>172</v>
      </c>
      <c r="F125" s="22">
        <v>531</v>
      </c>
      <c r="G125" s="22">
        <v>0</v>
      </c>
      <c r="H125" s="22">
        <v>0</v>
      </c>
      <c r="I125" s="22">
        <v>0</v>
      </c>
      <c r="J125" s="22">
        <v>0</v>
      </c>
      <c r="K125" s="21">
        <f t="shared" si="11"/>
        <v>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70" ht="15.75" customHeight="1" x14ac:dyDescent="0.25">
      <c r="A126" s="20">
        <v>125</v>
      </c>
      <c r="B126" s="22" t="s">
        <v>60</v>
      </c>
      <c r="C126" s="22" t="s">
        <v>222</v>
      </c>
      <c r="D126" s="22" t="s">
        <v>123</v>
      </c>
      <c r="E126" s="22" t="s">
        <v>172</v>
      </c>
      <c r="F126" s="22">
        <v>527</v>
      </c>
      <c r="G126" s="22">
        <v>0</v>
      </c>
      <c r="H126" s="22">
        <v>0</v>
      </c>
      <c r="I126" s="22">
        <v>0</v>
      </c>
      <c r="J126" s="22">
        <v>0</v>
      </c>
      <c r="K126" s="21">
        <f t="shared" si="11"/>
        <v>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70" ht="15.75" customHeight="1" x14ac:dyDescent="0.25">
      <c r="A127" s="20">
        <v>126</v>
      </c>
      <c r="B127" s="22" t="s">
        <v>51</v>
      </c>
      <c r="C127" s="22" t="s">
        <v>222</v>
      </c>
      <c r="D127" s="22" t="s">
        <v>85</v>
      </c>
      <c r="E127" s="22" t="s">
        <v>176</v>
      </c>
      <c r="F127" s="22">
        <v>548</v>
      </c>
      <c r="G127" s="22">
        <f>(F127/12)</f>
        <v>45.666666666666664</v>
      </c>
      <c r="H127" s="22">
        <f>482/12</f>
        <v>40.166666666666664</v>
      </c>
      <c r="I127" s="22">
        <v>369.87</v>
      </c>
      <c r="J127" s="22">
        <v>0</v>
      </c>
      <c r="K127" s="21">
        <f t="shared" si="11"/>
        <v>455.70333333333332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70" ht="15.75" customHeight="1" x14ac:dyDescent="0.25">
      <c r="A128" s="20">
        <v>127</v>
      </c>
      <c r="B128" s="22" t="s">
        <v>46</v>
      </c>
      <c r="C128" s="22" t="s">
        <v>222</v>
      </c>
      <c r="D128" s="22" t="s">
        <v>74</v>
      </c>
      <c r="E128" s="22" t="s">
        <v>173</v>
      </c>
      <c r="F128" s="22">
        <v>553</v>
      </c>
      <c r="G128" s="22">
        <v>0</v>
      </c>
      <c r="H128" s="22">
        <v>0</v>
      </c>
      <c r="I128" s="22">
        <v>83.86</v>
      </c>
      <c r="J128" s="22">
        <v>0</v>
      </c>
      <c r="K128" s="21">
        <f t="shared" si="11"/>
        <v>83.86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20">
        <v>128</v>
      </c>
      <c r="B129" s="22" t="s">
        <v>47</v>
      </c>
      <c r="C129" s="22" t="s">
        <v>222</v>
      </c>
      <c r="D129" s="22" t="s">
        <v>77</v>
      </c>
      <c r="E129" s="22" t="s">
        <v>173</v>
      </c>
      <c r="F129" s="22">
        <v>553</v>
      </c>
      <c r="G129" s="22">
        <v>0</v>
      </c>
      <c r="H129" s="22">
        <v>0</v>
      </c>
      <c r="I129" s="26">
        <v>343.87</v>
      </c>
      <c r="J129" s="22">
        <v>0</v>
      </c>
      <c r="K129" s="21">
        <f t="shared" si="11"/>
        <v>343.87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20">
        <v>129</v>
      </c>
      <c r="B130" s="22" t="s">
        <v>64</v>
      </c>
      <c r="C130" s="22" t="s">
        <v>221</v>
      </c>
      <c r="D130" s="22" t="s">
        <v>182</v>
      </c>
      <c r="E130" s="22" t="s">
        <v>167</v>
      </c>
      <c r="F130" s="22">
        <v>622</v>
      </c>
      <c r="G130" s="22">
        <f t="shared" ref="G130:G133" si="17">(F130/12)</f>
        <v>51.833333333333336</v>
      </c>
      <c r="H130" s="22">
        <f t="shared" ref="H130:H133" si="18">482/12</f>
        <v>40.166666666666664</v>
      </c>
      <c r="I130" s="22">
        <v>0</v>
      </c>
      <c r="J130" s="22">
        <v>0</v>
      </c>
      <c r="K130" s="21">
        <f t="shared" ref="K130:K133" si="19">SUM(G130:J130)</f>
        <v>92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20">
        <v>130</v>
      </c>
      <c r="B131" s="22" t="s">
        <v>53</v>
      </c>
      <c r="C131" s="22" t="s">
        <v>221</v>
      </c>
      <c r="D131" s="22" t="s">
        <v>219</v>
      </c>
      <c r="E131" s="22" t="s">
        <v>177</v>
      </c>
      <c r="F131" s="22">
        <v>1412</v>
      </c>
      <c r="G131" s="22">
        <f t="shared" si="17"/>
        <v>117.66666666666667</v>
      </c>
      <c r="H131" s="22">
        <f t="shared" si="18"/>
        <v>40.166666666666664</v>
      </c>
      <c r="I131" s="22">
        <v>0</v>
      </c>
      <c r="J131" s="22">
        <v>0</v>
      </c>
      <c r="K131" s="21">
        <f t="shared" si="19"/>
        <v>157.83333333333334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20">
        <v>131</v>
      </c>
      <c r="B132" s="22" t="s">
        <v>205</v>
      </c>
      <c r="C132" s="22" t="s">
        <v>221</v>
      </c>
      <c r="D132" s="22" t="s">
        <v>220</v>
      </c>
      <c r="E132" s="22" t="s">
        <v>210</v>
      </c>
      <c r="F132" s="22">
        <v>2115</v>
      </c>
      <c r="G132" s="22">
        <f t="shared" si="17"/>
        <v>176.25</v>
      </c>
      <c r="H132" s="22">
        <f t="shared" si="18"/>
        <v>40.166666666666664</v>
      </c>
      <c r="I132" s="22">
        <v>0</v>
      </c>
      <c r="J132" s="22">
        <v>0</v>
      </c>
      <c r="K132" s="21">
        <f t="shared" si="19"/>
        <v>216.41666666666666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20">
        <v>132</v>
      </c>
      <c r="B133" s="22" t="s">
        <v>60</v>
      </c>
      <c r="C133" s="22" t="s">
        <v>222</v>
      </c>
      <c r="D133" s="22" t="s">
        <v>104</v>
      </c>
      <c r="E133" s="22" t="s">
        <v>172</v>
      </c>
      <c r="F133" s="22">
        <v>527</v>
      </c>
      <c r="G133" s="22">
        <f t="shared" si="17"/>
        <v>43.916666666666664</v>
      </c>
      <c r="H133" s="22">
        <f t="shared" si="18"/>
        <v>40.166666666666664</v>
      </c>
      <c r="I133" s="22">
        <v>12.38</v>
      </c>
      <c r="J133" s="22">
        <v>0</v>
      </c>
      <c r="K133" s="21">
        <f t="shared" si="19"/>
        <v>96.463333333333324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3"/>
      <c r="B134" s="3"/>
      <c r="C134" s="3"/>
      <c r="D134" s="18"/>
      <c r="E134" s="1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8"/>
      <c r="E135" s="1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8"/>
      <c r="E136" s="1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8"/>
      <c r="E137" s="1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8"/>
      <c r="E138" s="1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8"/>
      <c r="E139" s="1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8"/>
      <c r="E140" s="1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8"/>
      <c r="E141" s="1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8"/>
      <c r="E142" s="1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8"/>
      <c r="E143" s="1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8"/>
      <c r="E144" s="1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8"/>
      <c r="E145" s="1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8"/>
      <c r="E146" s="1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8"/>
      <c r="E147" s="1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8"/>
      <c r="E148" s="1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8"/>
      <c r="E149" s="1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8"/>
      <c r="E150" s="1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8"/>
      <c r="E151" s="1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8"/>
      <c r="E152" s="1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8"/>
      <c r="E153" s="1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8"/>
      <c r="E154" s="1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8"/>
      <c r="E155" s="1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8"/>
      <c r="E156" s="1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8"/>
      <c r="E157" s="1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8"/>
      <c r="E158" s="1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8"/>
      <c r="E159" s="1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8"/>
      <c r="E160" s="1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8"/>
      <c r="E161" s="1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8"/>
      <c r="E162" s="1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8"/>
      <c r="E163" s="1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8"/>
      <c r="E164" s="1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8"/>
      <c r="E165" s="1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8"/>
      <c r="E166" s="1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8"/>
      <c r="E167" s="1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8"/>
      <c r="E168" s="1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8"/>
      <c r="E169" s="1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8"/>
      <c r="E170" s="1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8"/>
      <c r="E171" s="1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8"/>
      <c r="E172" s="1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8"/>
      <c r="E173" s="1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8"/>
      <c r="E174" s="1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8"/>
      <c r="E175" s="1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8"/>
      <c r="E176" s="1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8"/>
      <c r="E177" s="1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8"/>
      <c r="E178" s="1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8"/>
      <c r="E179" s="1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8"/>
      <c r="E180" s="1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8"/>
      <c r="E181" s="1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8"/>
      <c r="E182" s="1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8"/>
      <c r="E183" s="1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8"/>
      <c r="E184" s="1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8"/>
      <c r="E185" s="1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8"/>
      <c r="E186" s="1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8"/>
      <c r="E187" s="1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8"/>
      <c r="E188" s="1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8"/>
      <c r="E189" s="1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8"/>
      <c r="E190" s="1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8"/>
      <c r="E191" s="1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8"/>
      <c r="E192" s="1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8"/>
      <c r="E193" s="1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8"/>
      <c r="E194" s="1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8"/>
      <c r="E195" s="1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8"/>
      <c r="E196" s="1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8"/>
      <c r="E197" s="1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8"/>
      <c r="E198" s="1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8"/>
      <c r="E199" s="1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8"/>
      <c r="E200" s="1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8"/>
      <c r="E201" s="1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8"/>
      <c r="E202" s="1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8"/>
      <c r="E203" s="1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8"/>
      <c r="E204" s="1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8"/>
      <c r="E205" s="1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8"/>
      <c r="E206" s="1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8"/>
      <c r="E207" s="1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8"/>
      <c r="E208" s="1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8"/>
      <c r="E209" s="1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8"/>
      <c r="E210" s="1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8"/>
      <c r="E211" s="1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8"/>
      <c r="E212" s="1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8"/>
      <c r="E213" s="1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8"/>
      <c r="E214" s="1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8"/>
      <c r="E215" s="1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8"/>
      <c r="E216" s="1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8"/>
      <c r="E217" s="1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8"/>
      <c r="E218" s="1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8"/>
      <c r="E219" s="1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8"/>
      <c r="E220" s="1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8"/>
      <c r="E221" s="1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8"/>
      <c r="E222" s="1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8"/>
      <c r="E223" s="1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8"/>
      <c r="E224" s="1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8"/>
      <c r="E225" s="1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8"/>
      <c r="E226" s="1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8"/>
      <c r="E227" s="1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8"/>
      <c r="E228" s="1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8"/>
      <c r="E229" s="1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8"/>
      <c r="E230" s="1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8"/>
      <c r="E231" s="1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8"/>
      <c r="E232" s="1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8"/>
      <c r="E233" s="1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8"/>
      <c r="E234" s="1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8"/>
      <c r="E235" s="1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8"/>
      <c r="E236" s="1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8"/>
      <c r="E237" s="1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8"/>
      <c r="E238" s="1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8"/>
      <c r="E239" s="1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8"/>
      <c r="E240" s="1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8"/>
      <c r="E241" s="1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8"/>
      <c r="E242" s="1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8"/>
      <c r="E243" s="1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8"/>
      <c r="E244" s="1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8"/>
      <c r="E245" s="1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8"/>
      <c r="E246" s="1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8"/>
      <c r="E247" s="1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8"/>
      <c r="E248" s="1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8"/>
      <c r="E249" s="1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8"/>
      <c r="E250" s="1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8"/>
      <c r="E251" s="1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8"/>
      <c r="E252" s="1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8"/>
      <c r="E253" s="1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8"/>
      <c r="E254" s="1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8"/>
      <c r="E255" s="1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8"/>
      <c r="E256" s="1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8"/>
      <c r="E257" s="1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8"/>
      <c r="E258" s="1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8"/>
      <c r="E259" s="1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8"/>
      <c r="E260" s="1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8"/>
      <c r="E261" s="1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8"/>
      <c r="E262" s="1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8"/>
      <c r="E263" s="1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8"/>
      <c r="E264" s="1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8"/>
      <c r="E265" s="1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8"/>
      <c r="E266" s="1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8"/>
      <c r="E267" s="1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8"/>
      <c r="E268" s="1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8"/>
      <c r="E269" s="1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8"/>
      <c r="E270" s="1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8"/>
      <c r="E271" s="1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8"/>
      <c r="E272" s="1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8"/>
      <c r="E273" s="1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8"/>
      <c r="E274" s="1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8"/>
      <c r="E275" s="1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8"/>
      <c r="E276" s="1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8"/>
      <c r="E277" s="1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8"/>
      <c r="E278" s="1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8"/>
      <c r="E279" s="1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8"/>
      <c r="E280" s="1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8"/>
      <c r="E281" s="1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8"/>
      <c r="E282" s="1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8"/>
      <c r="E283" s="1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8"/>
      <c r="E284" s="1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8"/>
      <c r="E285" s="1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8"/>
      <c r="E286" s="1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8"/>
      <c r="E287" s="1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8"/>
      <c r="E288" s="1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8"/>
      <c r="E289" s="1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8"/>
      <c r="E290" s="1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8"/>
      <c r="E291" s="1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8"/>
      <c r="E292" s="1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8"/>
      <c r="E293" s="1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8"/>
      <c r="E294" s="1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8"/>
      <c r="E295" s="1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8"/>
      <c r="E296" s="1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8"/>
      <c r="E297" s="1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8"/>
      <c r="E298" s="1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8"/>
      <c r="E299" s="1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8"/>
      <c r="E300" s="1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8"/>
      <c r="E301" s="1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8"/>
      <c r="E302" s="1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8"/>
      <c r="E303" s="1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8"/>
      <c r="E304" s="1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8"/>
      <c r="E305" s="1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8"/>
      <c r="E306" s="1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8"/>
      <c r="E307" s="1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8"/>
      <c r="E308" s="1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8"/>
      <c r="E309" s="1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8"/>
      <c r="E310" s="1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8"/>
      <c r="E311" s="1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8"/>
      <c r="E312" s="1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8"/>
      <c r="E313" s="1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8"/>
      <c r="E314" s="1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8"/>
      <c r="E315" s="1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8"/>
      <c r="E316" s="1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8"/>
      <c r="E317" s="1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8"/>
      <c r="E318" s="1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8"/>
      <c r="E319" s="1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8"/>
      <c r="E320" s="1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8"/>
      <c r="E321" s="1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8"/>
      <c r="E322" s="1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8"/>
      <c r="E323" s="1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8"/>
      <c r="E324" s="1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8"/>
      <c r="E325" s="1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8"/>
      <c r="E326" s="1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8"/>
      <c r="E327" s="1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8"/>
      <c r="E328" s="1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8"/>
      <c r="E329" s="1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8"/>
      <c r="E330" s="1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8"/>
      <c r="E331" s="1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8"/>
      <c r="E332" s="1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8"/>
      <c r="E333" s="1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8"/>
      <c r="E334" s="1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8"/>
      <c r="E335" s="1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8"/>
      <c r="E336" s="1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8"/>
      <c r="E337" s="1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8"/>
      <c r="E338" s="1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8"/>
      <c r="E339" s="1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8"/>
      <c r="E340" s="1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8"/>
      <c r="E341" s="1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8"/>
      <c r="E342" s="1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8"/>
      <c r="E343" s="1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8"/>
      <c r="E344" s="1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8"/>
      <c r="E345" s="1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8"/>
      <c r="E346" s="1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8"/>
      <c r="E347" s="1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8"/>
      <c r="E348" s="1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8"/>
      <c r="E349" s="1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8"/>
      <c r="E350" s="1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8"/>
      <c r="E351" s="1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8"/>
      <c r="E352" s="1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8"/>
      <c r="E353" s="1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8"/>
      <c r="E354" s="1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8"/>
      <c r="E355" s="1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8"/>
      <c r="E356" s="1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8"/>
      <c r="E357" s="1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8"/>
      <c r="E358" s="1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8"/>
      <c r="E359" s="1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8"/>
      <c r="E360" s="1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8"/>
      <c r="E361" s="1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8"/>
      <c r="E362" s="1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8"/>
      <c r="E363" s="1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8"/>
      <c r="E364" s="1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8"/>
      <c r="E365" s="1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8"/>
      <c r="E366" s="1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8"/>
      <c r="E367" s="1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8"/>
      <c r="E368" s="1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8"/>
      <c r="E369" s="1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8"/>
      <c r="E370" s="1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8"/>
      <c r="E371" s="1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8"/>
      <c r="E372" s="1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8"/>
      <c r="E373" s="1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8"/>
      <c r="E374" s="1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8"/>
      <c r="E375" s="1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8"/>
      <c r="E376" s="1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8"/>
      <c r="E377" s="1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8"/>
      <c r="E378" s="1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8"/>
      <c r="E379" s="1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8"/>
      <c r="E380" s="1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8"/>
      <c r="E381" s="1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8"/>
      <c r="E382" s="1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8"/>
      <c r="E383" s="1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8"/>
      <c r="E384" s="1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8"/>
      <c r="E385" s="1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8"/>
      <c r="E386" s="1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8"/>
      <c r="E387" s="1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8"/>
      <c r="E388" s="1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8"/>
      <c r="E389" s="1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8"/>
      <c r="E390" s="1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8"/>
      <c r="E391" s="1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8"/>
      <c r="E392" s="1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8"/>
      <c r="E393" s="1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8"/>
      <c r="E394" s="1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8"/>
      <c r="E395" s="1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8"/>
      <c r="E396" s="1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8"/>
      <c r="E397" s="1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8"/>
      <c r="E398" s="1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8"/>
      <c r="E399" s="1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8"/>
      <c r="E400" s="1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8"/>
      <c r="E401" s="1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8"/>
      <c r="E402" s="1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8"/>
      <c r="E403" s="1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8"/>
      <c r="E404" s="1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8"/>
      <c r="E405" s="1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8"/>
      <c r="E406" s="1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8"/>
      <c r="E407" s="1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8"/>
      <c r="E408" s="1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8"/>
      <c r="E409" s="1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8"/>
      <c r="E410" s="1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8"/>
      <c r="E411" s="1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8"/>
      <c r="E412" s="1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8"/>
      <c r="E413" s="1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8"/>
      <c r="E414" s="1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8"/>
      <c r="E415" s="1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8"/>
      <c r="E416" s="1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8"/>
      <c r="E417" s="1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8"/>
      <c r="E418" s="1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8"/>
      <c r="E419" s="1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8"/>
      <c r="E420" s="1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8"/>
      <c r="E421" s="1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8"/>
      <c r="E422" s="1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8"/>
      <c r="E423" s="1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8"/>
      <c r="E424" s="1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8"/>
      <c r="E425" s="1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8"/>
      <c r="E426" s="1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8"/>
      <c r="E427" s="1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8"/>
      <c r="E428" s="1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8"/>
      <c r="E429" s="1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8"/>
      <c r="E430" s="1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8"/>
      <c r="E431" s="1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8"/>
      <c r="E432" s="1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8"/>
      <c r="E433" s="1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8"/>
      <c r="E434" s="1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8"/>
      <c r="E435" s="1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8"/>
      <c r="E436" s="1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8"/>
      <c r="E437" s="1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8"/>
      <c r="E438" s="1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8"/>
      <c r="E439" s="1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8"/>
      <c r="E440" s="1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8"/>
      <c r="E441" s="1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8"/>
      <c r="E442" s="1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8"/>
      <c r="E443" s="1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8"/>
      <c r="E444" s="1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8"/>
      <c r="E445" s="1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8"/>
      <c r="E446" s="1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8"/>
      <c r="E447" s="1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8"/>
      <c r="E448" s="1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8"/>
      <c r="E449" s="1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8"/>
      <c r="E450" s="1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8"/>
      <c r="E451" s="1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8"/>
      <c r="E452" s="1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8"/>
      <c r="E453" s="1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8"/>
      <c r="E454" s="1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8"/>
      <c r="E455" s="1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8"/>
      <c r="E456" s="1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8"/>
      <c r="E457" s="1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8"/>
      <c r="E458" s="1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8"/>
      <c r="E459" s="1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8"/>
      <c r="E460" s="1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8"/>
      <c r="E461" s="1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8"/>
      <c r="E462" s="1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8"/>
      <c r="E463" s="1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8"/>
      <c r="E464" s="1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8"/>
      <c r="E465" s="1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8"/>
      <c r="E466" s="1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8"/>
      <c r="E467" s="1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8"/>
      <c r="E468" s="1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8"/>
      <c r="E469" s="1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8"/>
      <c r="E470" s="1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8"/>
      <c r="E471" s="1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8"/>
      <c r="E472" s="1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8"/>
      <c r="E473" s="1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8"/>
      <c r="E474" s="1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8"/>
      <c r="E475" s="1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8"/>
      <c r="E476" s="1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8"/>
      <c r="E477" s="1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8"/>
      <c r="E478" s="1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8"/>
      <c r="E479" s="1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8"/>
      <c r="E480" s="1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8"/>
      <c r="E481" s="1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8"/>
      <c r="E482" s="1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8"/>
      <c r="E483" s="1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8"/>
      <c r="E484" s="1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8"/>
      <c r="E485" s="1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8"/>
      <c r="E486" s="1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8"/>
      <c r="E487" s="1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8"/>
      <c r="E488" s="1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8"/>
      <c r="E489" s="1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8"/>
      <c r="E490" s="1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8"/>
      <c r="E491" s="1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8"/>
      <c r="E492" s="1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8"/>
      <c r="E493" s="1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8"/>
      <c r="E494" s="1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8"/>
      <c r="E495" s="1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8"/>
      <c r="E496" s="1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8"/>
      <c r="E497" s="1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8"/>
      <c r="E498" s="1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8"/>
      <c r="E499" s="1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8"/>
      <c r="E500" s="1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8"/>
      <c r="E501" s="1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8"/>
      <c r="E502" s="1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8"/>
      <c r="E503" s="1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8"/>
      <c r="E504" s="1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8"/>
      <c r="E505" s="1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8"/>
      <c r="E506" s="1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8"/>
      <c r="E507" s="1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8"/>
      <c r="E508" s="1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8"/>
      <c r="E509" s="1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8"/>
      <c r="E510" s="1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8"/>
      <c r="E511" s="1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8"/>
      <c r="E512" s="1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8"/>
      <c r="E513" s="1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8"/>
      <c r="E514" s="1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8"/>
      <c r="E515" s="1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8"/>
      <c r="E516" s="1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8"/>
      <c r="E517" s="1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8"/>
      <c r="E518" s="1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8"/>
      <c r="E519" s="1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8"/>
      <c r="E520" s="1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8"/>
      <c r="E521" s="1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8"/>
      <c r="E522" s="1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8"/>
      <c r="E523" s="1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8"/>
      <c r="E524" s="1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8"/>
      <c r="E525" s="1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8"/>
      <c r="E526" s="1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8"/>
      <c r="E527" s="1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8"/>
      <c r="E528" s="1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8"/>
      <c r="E529" s="1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8"/>
      <c r="E530" s="1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8"/>
      <c r="E531" s="1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8"/>
      <c r="E532" s="1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8"/>
      <c r="E533" s="1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8"/>
      <c r="E534" s="1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8"/>
      <c r="E535" s="1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8"/>
      <c r="E536" s="1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8"/>
      <c r="E537" s="1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8"/>
      <c r="E538" s="1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8"/>
      <c r="E539" s="1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8"/>
      <c r="E540" s="1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8"/>
      <c r="E541" s="1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8"/>
      <c r="E542" s="1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8"/>
      <c r="E543" s="1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8"/>
      <c r="E544" s="1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8"/>
      <c r="E545" s="1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8"/>
      <c r="E546" s="1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8"/>
      <c r="E547" s="1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8"/>
      <c r="E548" s="1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8"/>
      <c r="E549" s="1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8"/>
      <c r="E550" s="1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8"/>
      <c r="E551" s="1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8"/>
      <c r="E552" s="1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8"/>
      <c r="E553" s="1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8"/>
      <c r="E554" s="1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8"/>
      <c r="E555" s="1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8"/>
      <c r="E556" s="1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8"/>
      <c r="E557" s="1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8"/>
      <c r="E558" s="1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8"/>
      <c r="E559" s="1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8"/>
      <c r="E560" s="1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8"/>
      <c r="E561" s="1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8"/>
      <c r="E562" s="1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8"/>
      <c r="E563" s="1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8"/>
      <c r="E564" s="1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8"/>
      <c r="E565" s="1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8"/>
      <c r="E566" s="1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8"/>
      <c r="E567" s="1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8"/>
      <c r="E568" s="1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8"/>
      <c r="E569" s="1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8"/>
      <c r="E570" s="1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8"/>
      <c r="E571" s="1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8"/>
      <c r="E572" s="1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8"/>
      <c r="E573" s="1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8"/>
      <c r="E574" s="1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8"/>
      <c r="E575" s="1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8"/>
      <c r="E576" s="1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8"/>
      <c r="E577" s="1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8"/>
      <c r="E578" s="1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8"/>
      <c r="E579" s="1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8"/>
      <c r="E580" s="1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8"/>
      <c r="E581" s="1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8"/>
      <c r="E582" s="1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8"/>
      <c r="E583" s="1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8"/>
      <c r="E584" s="1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8"/>
      <c r="E585" s="1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8"/>
      <c r="E586" s="1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8"/>
      <c r="E587" s="1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8"/>
      <c r="E588" s="1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8"/>
      <c r="E589" s="1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8"/>
      <c r="E590" s="1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8"/>
      <c r="E591" s="1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8"/>
      <c r="E592" s="1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8"/>
      <c r="E593" s="1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8"/>
      <c r="E594" s="1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8"/>
      <c r="E595" s="1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8"/>
      <c r="E596" s="1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8"/>
      <c r="E597" s="1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8"/>
      <c r="E598" s="1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8"/>
      <c r="E599" s="1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8"/>
      <c r="E600" s="1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8"/>
      <c r="E601" s="1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8"/>
      <c r="E602" s="1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8"/>
      <c r="E603" s="1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8"/>
      <c r="E604" s="1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8"/>
      <c r="E605" s="1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8"/>
      <c r="E606" s="1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8"/>
      <c r="E607" s="1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8"/>
      <c r="E608" s="1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8"/>
      <c r="E609" s="1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8"/>
      <c r="E610" s="1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8"/>
      <c r="E611" s="1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8"/>
      <c r="E612" s="1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8"/>
      <c r="E613" s="1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8"/>
      <c r="E614" s="1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8"/>
      <c r="E615" s="1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8"/>
      <c r="E616" s="1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8"/>
      <c r="E617" s="1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8"/>
      <c r="E618" s="1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8"/>
      <c r="E619" s="1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8"/>
      <c r="E620" s="1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8"/>
      <c r="E621" s="1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8"/>
      <c r="E622" s="1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8"/>
      <c r="E623" s="1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8"/>
      <c r="E624" s="1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8"/>
      <c r="E625" s="1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8"/>
      <c r="E626" s="1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8"/>
      <c r="E627" s="1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8"/>
      <c r="E628" s="1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8"/>
      <c r="E629" s="1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8"/>
      <c r="E630" s="1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8"/>
      <c r="E631" s="1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8"/>
      <c r="E632" s="1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8"/>
      <c r="E633" s="1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8"/>
      <c r="E634" s="1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8"/>
      <c r="E635" s="1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8"/>
      <c r="E636" s="1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8"/>
      <c r="E637" s="1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8"/>
      <c r="E638" s="1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8"/>
      <c r="E639" s="1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8"/>
      <c r="E640" s="1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8"/>
      <c r="E641" s="1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8"/>
      <c r="E642" s="1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8"/>
      <c r="E643" s="1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8"/>
      <c r="E644" s="1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8"/>
      <c r="E645" s="1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8"/>
      <c r="E646" s="1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8"/>
      <c r="E647" s="1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8"/>
      <c r="E648" s="1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8"/>
      <c r="E649" s="1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8"/>
      <c r="E650" s="1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8"/>
      <c r="E651" s="1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8"/>
      <c r="E652" s="1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8"/>
      <c r="E653" s="1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8"/>
      <c r="E654" s="1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8"/>
      <c r="E655" s="1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8"/>
      <c r="E656" s="1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8"/>
      <c r="E657" s="1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8"/>
      <c r="E658" s="1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8"/>
      <c r="E659" s="1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8"/>
      <c r="E660" s="1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8"/>
      <c r="E661" s="1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8"/>
      <c r="E662" s="1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8"/>
      <c r="E663" s="1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8"/>
      <c r="E664" s="1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8"/>
      <c r="E665" s="1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8"/>
      <c r="E666" s="1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8"/>
      <c r="E667" s="1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8"/>
      <c r="E668" s="1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8"/>
      <c r="E669" s="1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8"/>
      <c r="E670" s="1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8"/>
      <c r="E671" s="1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8"/>
      <c r="E672" s="1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8"/>
      <c r="E673" s="1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8"/>
      <c r="E674" s="1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8"/>
      <c r="E675" s="1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8"/>
      <c r="E676" s="1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8"/>
      <c r="E677" s="1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8"/>
      <c r="E678" s="1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8"/>
      <c r="E679" s="1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8"/>
      <c r="E680" s="1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8"/>
      <c r="E681" s="1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8"/>
      <c r="E682" s="1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8"/>
      <c r="E683" s="1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8"/>
      <c r="E684" s="1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8"/>
      <c r="E685" s="1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8"/>
      <c r="E686" s="1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8"/>
      <c r="E687" s="1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8"/>
      <c r="E688" s="1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8"/>
      <c r="E689" s="1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8"/>
      <c r="E690" s="1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8"/>
      <c r="E691" s="1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8"/>
      <c r="E692" s="1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8"/>
      <c r="E693" s="1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8"/>
      <c r="E694" s="1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8"/>
      <c r="E695" s="1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8"/>
      <c r="E696" s="1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8"/>
      <c r="E697" s="1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8"/>
      <c r="E698" s="1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8"/>
      <c r="E699" s="1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8"/>
      <c r="E700" s="1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8"/>
      <c r="E701" s="1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8"/>
      <c r="E702" s="1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8"/>
      <c r="E703" s="1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8"/>
      <c r="E704" s="1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8"/>
      <c r="E705" s="1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8"/>
      <c r="E706" s="1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8"/>
      <c r="E707" s="1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8"/>
      <c r="E708" s="1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8"/>
      <c r="E709" s="1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8"/>
      <c r="E710" s="1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8"/>
      <c r="E711" s="1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8"/>
      <c r="E712" s="1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8"/>
      <c r="E713" s="1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8"/>
      <c r="E714" s="1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8"/>
      <c r="E715" s="1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8"/>
      <c r="E716" s="1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8"/>
      <c r="E717" s="1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8"/>
      <c r="E718" s="1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8"/>
      <c r="E719" s="1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8"/>
      <c r="E720" s="1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8"/>
      <c r="E721" s="1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8"/>
      <c r="E722" s="1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8"/>
      <c r="E723" s="1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8"/>
      <c r="E724" s="1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8"/>
      <c r="E725" s="1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8"/>
      <c r="E726" s="1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8"/>
      <c r="E727" s="1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8"/>
      <c r="E728" s="1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8"/>
      <c r="E729" s="1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8"/>
      <c r="E730" s="1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8"/>
      <c r="E731" s="1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8"/>
      <c r="E732" s="1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8"/>
      <c r="E733" s="1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8"/>
      <c r="E734" s="1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8"/>
      <c r="E735" s="1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8"/>
      <c r="E736" s="1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8"/>
      <c r="E737" s="1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8"/>
      <c r="E738" s="1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8"/>
      <c r="E739" s="1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8"/>
      <c r="E740" s="1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8"/>
      <c r="E741" s="1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8"/>
      <c r="E742" s="1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8"/>
      <c r="E743" s="1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8"/>
      <c r="E744" s="1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8"/>
      <c r="E745" s="1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8"/>
      <c r="E746" s="1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8"/>
      <c r="E747" s="1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8"/>
      <c r="E748" s="1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8"/>
      <c r="E749" s="1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8"/>
      <c r="E750" s="1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8"/>
      <c r="E751" s="1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8"/>
      <c r="E752" s="1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8"/>
      <c r="E753" s="1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8"/>
      <c r="E754" s="1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8"/>
      <c r="E755" s="1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8"/>
      <c r="E756" s="1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8"/>
      <c r="E757" s="1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8"/>
      <c r="E758" s="1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8"/>
      <c r="E759" s="1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8"/>
      <c r="E760" s="1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8"/>
      <c r="E761" s="1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8"/>
      <c r="E762" s="1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8"/>
      <c r="E763" s="1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8"/>
      <c r="E764" s="1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8"/>
      <c r="E765" s="1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8"/>
      <c r="E766" s="1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8"/>
      <c r="E767" s="1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8"/>
      <c r="E768" s="1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8"/>
      <c r="E769" s="1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8"/>
      <c r="E770" s="1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8"/>
      <c r="E771" s="1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8"/>
      <c r="E772" s="1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8"/>
      <c r="E773" s="1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8"/>
      <c r="E774" s="1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8"/>
      <c r="E775" s="1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8"/>
      <c r="E776" s="1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8"/>
      <c r="E777" s="1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8"/>
      <c r="E778" s="1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8"/>
      <c r="E779" s="1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8"/>
      <c r="E780" s="1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8"/>
      <c r="E781" s="1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8"/>
      <c r="E782" s="1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8"/>
      <c r="E783" s="1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8"/>
      <c r="E784" s="1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8"/>
      <c r="E785" s="1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8"/>
      <c r="E786" s="1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8"/>
      <c r="E787" s="1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8"/>
      <c r="E788" s="1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8"/>
      <c r="E789" s="1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8"/>
      <c r="E790" s="1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8"/>
      <c r="E791" s="1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8"/>
      <c r="E792" s="1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8"/>
      <c r="E793" s="1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8"/>
      <c r="E794" s="1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8"/>
      <c r="E795" s="1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8"/>
      <c r="E796" s="1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8"/>
      <c r="E797" s="1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8"/>
      <c r="E798" s="1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8"/>
      <c r="E799" s="1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8"/>
      <c r="E800" s="1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8"/>
      <c r="E801" s="1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8"/>
      <c r="E802" s="1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8"/>
      <c r="E803" s="1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8"/>
      <c r="E804" s="1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8"/>
      <c r="E805" s="1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8"/>
      <c r="E806" s="1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8"/>
      <c r="E807" s="1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8"/>
      <c r="E808" s="1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8"/>
      <c r="E809" s="1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8"/>
      <c r="E810" s="1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8"/>
      <c r="E811" s="1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8"/>
      <c r="E812" s="1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8"/>
      <c r="E813" s="1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8"/>
      <c r="E814" s="1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8"/>
      <c r="E815" s="1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8"/>
      <c r="E816" s="1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8"/>
      <c r="E817" s="1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8"/>
      <c r="E818" s="1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8"/>
      <c r="E819" s="1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8"/>
      <c r="E820" s="1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8"/>
      <c r="E821" s="1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8"/>
      <c r="E822" s="1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8"/>
      <c r="E823" s="1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8"/>
      <c r="E824" s="1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8"/>
      <c r="E825" s="1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8"/>
      <c r="E826" s="1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8"/>
      <c r="E827" s="1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8"/>
      <c r="E828" s="1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8"/>
      <c r="E829" s="1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8"/>
      <c r="E830" s="1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8"/>
      <c r="E831" s="1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8"/>
      <c r="E832" s="1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8"/>
      <c r="E833" s="1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8"/>
      <c r="E834" s="1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8"/>
      <c r="E835" s="1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8"/>
      <c r="E836" s="1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8"/>
      <c r="E837" s="1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8"/>
      <c r="E838" s="1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8"/>
      <c r="E839" s="1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8"/>
      <c r="E840" s="1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8"/>
      <c r="E841" s="1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8"/>
      <c r="E842" s="1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8"/>
      <c r="E843" s="1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8"/>
      <c r="E844" s="1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8"/>
      <c r="E845" s="1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8"/>
      <c r="E846" s="1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8"/>
      <c r="E847" s="1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8"/>
      <c r="E848" s="1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8"/>
      <c r="E849" s="1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8"/>
      <c r="E850" s="1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8"/>
      <c r="E851" s="1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8"/>
      <c r="E852" s="1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8"/>
      <c r="E853" s="1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8"/>
      <c r="E854" s="1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8"/>
      <c r="E855" s="1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8"/>
      <c r="E856" s="1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8"/>
      <c r="E857" s="1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8"/>
      <c r="E858" s="1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8"/>
      <c r="E859" s="1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8"/>
      <c r="E860" s="1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8"/>
      <c r="E861" s="1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8"/>
      <c r="E862" s="1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8"/>
      <c r="E863" s="1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8"/>
      <c r="E864" s="1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8"/>
      <c r="E865" s="1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8"/>
      <c r="E866" s="1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8"/>
      <c r="E867" s="1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8"/>
      <c r="E868" s="1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8"/>
      <c r="E869" s="1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8"/>
      <c r="E870" s="1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8"/>
      <c r="E871" s="1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8"/>
      <c r="E872" s="1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8"/>
      <c r="E873" s="1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8"/>
      <c r="E874" s="1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8"/>
      <c r="E875" s="1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8"/>
      <c r="E876" s="1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8"/>
      <c r="E877" s="1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8"/>
      <c r="E878" s="1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8"/>
      <c r="E879" s="1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8"/>
      <c r="E880" s="1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8"/>
      <c r="E881" s="1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8"/>
      <c r="E882" s="1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8"/>
      <c r="E883" s="1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8"/>
      <c r="E884" s="1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8"/>
      <c r="E885" s="1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8"/>
      <c r="E886" s="1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8"/>
      <c r="E887" s="1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8"/>
      <c r="E888" s="1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8"/>
      <c r="E889" s="1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8"/>
      <c r="E890" s="1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8"/>
      <c r="E891" s="1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8"/>
      <c r="E892" s="1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8"/>
      <c r="E893" s="1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8"/>
      <c r="E894" s="1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8"/>
      <c r="E895" s="1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8"/>
      <c r="E896" s="1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8"/>
      <c r="E897" s="1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8"/>
      <c r="E898" s="1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8"/>
      <c r="E899" s="1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8"/>
      <c r="E900" s="1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8"/>
      <c r="E901" s="1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8"/>
      <c r="E902" s="1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8"/>
      <c r="E903" s="1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8"/>
      <c r="E904" s="1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8"/>
      <c r="E905" s="1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8"/>
      <c r="E906" s="1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8"/>
      <c r="E907" s="1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8"/>
      <c r="E908" s="1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8"/>
      <c r="E909" s="1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8"/>
      <c r="E910" s="1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8"/>
      <c r="E911" s="1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8"/>
      <c r="E912" s="1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8"/>
      <c r="E913" s="1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8"/>
      <c r="E914" s="1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8"/>
      <c r="E915" s="1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8"/>
      <c r="E916" s="1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8"/>
      <c r="E917" s="1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8"/>
      <c r="E918" s="1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8"/>
      <c r="E919" s="1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8"/>
      <c r="E920" s="1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8"/>
      <c r="E921" s="1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8"/>
      <c r="E922" s="1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8"/>
      <c r="E923" s="1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8"/>
      <c r="E924" s="1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8"/>
      <c r="E925" s="1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8"/>
      <c r="E926" s="1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8"/>
      <c r="E927" s="1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8"/>
      <c r="E928" s="1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8"/>
      <c r="E929" s="1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8"/>
      <c r="E930" s="1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8"/>
      <c r="E931" s="1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8"/>
      <c r="E932" s="1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8"/>
      <c r="E933" s="1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8"/>
      <c r="E934" s="1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8"/>
      <c r="E935" s="1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8"/>
      <c r="E936" s="1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8"/>
      <c r="E937" s="1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8"/>
      <c r="E938" s="1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8"/>
      <c r="E939" s="1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8"/>
      <c r="E940" s="1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8"/>
      <c r="E941" s="1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8"/>
      <c r="E942" s="1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8"/>
      <c r="E943" s="1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8"/>
      <c r="E944" s="1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8"/>
      <c r="E945" s="1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8"/>
      <c r="E946" s="1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8"/>
      <c r="E947" s="1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8"/>
      <c r="E948" s="1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8"/>
      <c r="E949" s="1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8"/>
      <c r="E950" s="1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8"/>
      <c r="E951" s="1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8"/>
      <c r="E952" s="1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8"/>
      <c r="E953" s="1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8"/>
      <c r="E954" s="1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8"/>
      <c r="E955" s="1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8"/>
      <c r="E956" s="1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8"/>
      <c r="E957" s="1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8"/>
      <c r="E958" s="1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8"/>
      <c r="E959" s="1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8"/>
      <c r="E960" s="1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8"/>
      <c r="E961" s="1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8"/>
      <c r="E962" s="1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8"/>
      <c r="E963" s="1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8"/>
      <c r="E964" s="1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8"/>
      <c r="E965" s="1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8"/>
      <c r="E966" s="1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8"/>
      <c r="E967" s="1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8"/>
      <c r="E968" s="1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8"/>
      <c r="E969" s="1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8"/>
      <c r="E970" s="1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8"/>
      <c r="E971" s="1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8"/>
      <c r="E972" s="1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8"/>
      <c r="E973" s="1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8"/>
      <c r="E974" s="1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</sheetData>
  <autoFilter ref="A1:U133"/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46142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160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161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162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163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2026-05-04T21:21:31Z</dcterms:modified>
</cp:coreProperties>
</file>